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B61" i="1"/>
  <c r="J43" i="1"/>
  <c r="G43" i="1"/>
  <c r="D43" i="1"/>
  <c r="P59" i="1"/>
  <c r="M59" i="1"/>
</calcChain>
</file>

<file path=xl/sharedStrings.xml><?xml version="1.0" encoding="utf-8"?>
<sst xmlns="http://schemas.openxmlformats.org/spreadsheetml/2006/main" count="73" uniqueCount="61">
  <si>
    <t>County</t>
  </si>
  <si>
    <t>Kiambu</t>
  </si>
  <si>
    <t>Kisii</t>
  </si>
  <si>
    <t>Nyeri</t>
  </si>
  <si>
    <t>Nyamira</t>
  </si>
  <si>
    <t>Nandi</t>
  </si>
  <si>
    <t>Bungoma</t>
  </si>
  <si>
    <t>Narok</t>
  </si>
  <si>
    <t>Uasin Gishu</t>
  </si>
  <si>
    <t>Kakamega</t>
  </si>
  <si>
    <t>Elgeyo Marakwet</t>
  </si>
  <si>
    <t>Nyandarua</t>
  </si>
  <si>
    <t>Bomet</t>
  </si>
  <si>
    <t>Laikipia</t>
  </si>
  <si>
    <t>Kericho</t>
  </si>
  <si>
    <t>Nakuru</t>
  </si>
  <si>
    <t>Muranga</t>
  </si>
  <si>
    <t>Vihiga</t>
  </si>
  <si>
    <t>Meru</t>
  </si>
  <si>
    <t>Taita Taveta</t>
  </si>
  <si>
    <t>Machakos</t>
  </si>
  <si>
    <t>Makueni</t>
  </si>
  <si>
    <t>Tranzoia</t>
  </si>
  <si>
    <t>Siaya</t>
  </si>
  <si>
    <t>Busia</t>
  </si>
  <si>
    <t>Embu</t>
  </si>
  <si>
    <t>Homabay</t>
  </si>
  <si>
    <t>Migori</t>
  </si>
  <si>
    <t>Tana River</t>
  </si>
  <si>
    <t>Kilifi</t>
  </si>
  <si>
    <t>Baringo</t>
  </si>
  <si>
    <t>Kisumu</t>
  </si>
  <si>
    <t>Isiolo</t>
  </si>
  <si>
    <t>Mandera</t>
  </si>
  <si>
    <t>Tharaka Nithi</t>
  </si>
  <si>
    <t>Kwale</t>
  </si>
  <si>
    <t>Kitui</t>
  </si>
  <si>
    <t>Kirinyaga</t>
  </si>
  <si>
    <t>Kajiado</t>
  </si>
  <si>
    <t>Turkana</t>
  </si>
  <si>
    <t>Samburu</t>
  </si>
  <si>
    <t>Garissa</t>
  </si>
  <si>
    <t>Wajir</t>
  </si>
  <si>
    <t>Marsabit</t>
  </si>
  <si>
    <t>Total</t>
  </si>
  <si>
    <t>Harvested Area (HA)</t>
  </si>
  <si>
    <t>Production (MT)</t>
  </si>
  <si>
    <t>Value (Ksh)</t>
  </si>
  <si>
    <t>KENY KALES PRODUCTION BY COUNTIES</t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</si>
  <si>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</si>
  <si>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</si>
  <si>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</si>
  <si>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</si>
  <si>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</si>
  <si>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</si>
  <si>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</si>
  <si>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Kales Production and yields by Counties</t>
  </si>
  <si>
    <r>
      <t xml:space="preserve">·    </t>
    </r>
    <r>
      <rPr>
        <b/>
        <sz val="11"/>
        <rFont val="Arial"/>
        <family val="2"/>
      </rPr>
      <t>Responsible Agency: Horticulture Crops Directorate</t>
    </r>
  </si>
  <si>
    <t>West Pokot</t>
  </si>
  <si>
    <t>Nairobi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</si>
  <si>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Kales in Kenya by Counties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</si>
</sst>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indent="4"/>
    </xf>
    <xf numFmtId="0" fontId="8" fillId="0" borderId="0" xfId="0" applyFont="1"/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indent="4"/>
    </xf>
    <xf numFmtId="0" fontId="2" fillId="0" borderId="3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horizontal="left" vertical="center"/>
    </xf>
    <xf numFmtId="164" fontId="2" fillId="0" borderId="8" xfId="1" applyNumberFormat="1" applyFont="1" applyBorder="1" applyAlignment="1">
      <alignment horizontal="left" vertical="center"/>
    </xf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9" xfId="1" applyNumberFormat="1" applyFont="1" applyFill="1" applyBorder="1" applyAlignment="1">
      <alignment horizontal="left" vertical="center"/>
    </xf>
    <xf numFmtId="3" fontId="0" fillId="0" borderId="0" xfId="0" applyNumberFormat="1"/>
    <xf numFmtId="164" fontId="3" fillId="2" borderId="1" xfId="1" applyNumberFormat="1" applyFont="1" applyFill="1" applyBorder="1" applyAlignment="1">
      <alignment horizontal="left" vertical="center"/>
    </xf>
    <xf numFmtId="164" fontId="3" fillId="2" borderId="8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164" fontId="0" fillId="0" borderId="9" xfId="1" applyNumberFormat="1" applyFont="1" applyFill="1" applyBorder="1"/>
    <xf numFmtId="164" fontId="0" fillId="0" borderId="0" xfId="1" applyNumberFormat="1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13" workbookViewId="0">
      <selection activeCell="G37" sqref="G37"/>
    </sheetView>
  </sheetViews>
  <sheetFormatPr defaultRowHeight="15" x14ac:dyDescent="0.25"/>
  <cols>
    <col min="1" max="1" width="17.5703125" style="1" customWidth="1"/>
    <col min="2" max="3" width="16.140625" style="1" customWidth="1"/>
    <col min="4" max="4" width="17.140625" style="1" customWidth="1"/>
    <col min="5" max="5" width="13.5703125" style="1" customWidth="1"/>
    <col min="6" max="6" width="12" style="1" customWidth="1"/>
    <col min="7" max="7" width="14.5703125" style="1" customWidth="1"/>
    <col min="8" max="8" width="12.42578125" style="1" customWidth="1"/>
    <col min="9" max="9" width="11.85546875" style="1" customWidth="1"/>
    <col min="10" max="10" width="15.5703125" style="1" customWidth="1"/>
    <col min="11" max="11" width="9.7109375" bestFit="1" customWidth="1"/>
    <col min="12" max="12" width="10.7109375" bestFit="1" customWidth="1"/>
    <col min="13" max="13" width="13.85546875" customWidth="1"/>
    <col min="14" max="14" width="9.7109375" bestFit="1" customWidth="1"/>
    <col min="15" max="15" width="10.7109375" bestFit="1" customWidth="1"/>
    <col min="16" max="16" width="18.42578125" customWidth="1"/>
    <col min="19" max="19" width="15" customWidth="1"/>
    <col min="22" max="22" width="15.140625" customWidth="1"/>
    <col min="25" max="25" width="14.7109375" customWidth="1"/>
  </cols>
  <sheetData>
    <row r="1" spans="1:19" s="10" customFormat="1" ht="15.75" x14ac:dyDescent="0.25">
      <c r="C1" s="11" t="s">
        <v>56</v>
      </c>
    </row>
    <row r="2" spans="1:19" x14ac:dyDescent="0.25">
      <c r="A2"/>
      <c r="B2"/>
      <c r="C2"/>
      <c r="D2"/>
      <c r="E2"/>
      <c r="F2"/>
      <c r="G2"/>
      <c r="H2"/>
      <c r="I2"/>
      <c r="J2"/>
    </row>
    <row r="3" spans="1:19" s="12" customFormat="1" x14ac:dyDescent="0.2">
      <c r="B3" s="13" t="s">
        <v>60</v>
      </c>
      <c r="C3" s="14"/>
      <c r="D3" s="14"/>
      <c r="E3" s="14"/>
      <c r="F3" s="14"/>
      <c r="G3" s="14"/>
      <c r="H3" s="14"/>
      <c r="I3" s="14"/>
    </row>
    <row r="4" spans="1:19" x14ac:dyDescent="0.25">
      <c r="A4"/>
      <c r="B4" s="15" t="s">
        <v>49</v>
      </c>
      <c r="C4" s="14"/>
      <c r="D4" s="14"/>
      <c r="E4" s="14"/>
      <c r="F4" s="14"/>
      <c r="G4" s="14"/>
      <c r="H4" s="14"/>
      <c r="I4" s="14"/>
      <c r="J4"/>
    </row>
    <row r="5" spans="1:19" x14ac:dyDescent="0.25">
      <c r="A5"/>
      <c r="B5" s="16" t="s">
        <v>57</v>
      </c>
      <c r="C5" s="14"/>
      <c r="D5" s="14"/>
      <c r="E5" s="14"/>
      <c r="F5" s="14"/>
      <c r="G5" s="14"/>
      <c r="H5" s="14"/>
      <c r="I5" s="14"/>
      <c r="J5"/>
    </row>
    <row r="6" spans="1:19" x14ac:dyDescent="0.25">
      <c r="A6"/>
      <c r="B6" s="16" t="s">
        <v>50</v>
      </c>
      <c r="C6" s="14"/>
      <c r="D6" s="14"/>
      <c r="E6" s="14"/>
      <c r="F6" s="14"/>
      <c r="G6" s="14"/>
      <c r="H6" s="14"/>
      <c r="I6" s="14"/>
      <c r="J6"/>
    </row>
    <row r="7" spans="1:19" x14ac:dyDescent="0.25">
      <c r="A7"/>
      <c r="B7" s="16" t="s">
        <v>51</v>
      </c>
      <c r="C7" s="14"/>
      <c r="D7" s="14"/>
      <c r="E7" s="14"/>
      <c r="F7" s="14"/>
      <c r="G7" s="14"/>
      <c r="H7" s="14"/>
      <c r="I7" s="14"/>
      <c r="J7"/>
    </row>
    <row r="8" spans="1:19" x14ac:dyDescent="0.25">
      <c r="A8"/>
      <c r="B8" s="16" t="s">
        <v>52</v>
      </c>
      <c r="C8" s="14"/>
      <c r="D8" s="14"/>
      <c r="E8" s="14"/>
      <c r="F8" s="14"/>
      <c r="G8" s="14"/>
      <c r="H8" s="14"/>
      <c r="I8" s="14"/>
      <c r="J8"/>
    </row>
    <row r="9" spans="1:19" x14ac:dyDescent="0.25">
      <c r="A9"/>
      <c r="B9" s="16" t="s">
        <v>53</v>
      </c>
      <c r="C9" s="14"/>
      <c r="D9" s="14"/>
      <c r="E9" s="14"/>
      <c r="F9" s="14"/>
      <c r="G9" s="14"/>
      <c r="H9" s="14"/>
      <c r="I9" s="14"/>
      <c r="J9"/>
    </row>
    <row r="10" spans="1:19" x14ac:dyDescent="0.25">
      <c r="A10"/>
      <c r="B10" s="16" t="s">
        <v>54</v>
      </c>
      <c r="C10" s="14"/>
      <c r="D10" s="14"/>
      <c r="E10" s="14"/>
      <c r="F10" s="14"/>
      <c r="G10" s="14"/>
      <c r="H10" s="14"/>
      <c r="I10" s="14"/>
      <c r="J10"/>
    </row>
    <row r="11" spans="1:19" x14ac:dyDescent="0.25">
      <c r="A11"/>
      <c r="B11" s="16" t="s">
        <v>55</v>
      </c>
      <c r="C11" s="14"/>
      <c r="D11" s="14"/>
      <c r="E11" s="14"/>
      <c r="F11" s="14"/>
      <c r="G11" s="14"/>
      <c r="H11" s="14"/>
      <c r="I11" s="14"/>
      <c r="J11"/>
    </row>
    <row r="12" spans="1:19" x14ac:dyDescent="0.25">
      <c r="A12"/>
      <c r="B12" s="16"/>
      <c r="C12" s="14"/>
      <c r="D12" s="14"/>
      <c r="E12" s="14"/>
      <c r="F12" s="14"/>
      <c r="G12" s="14"/>
      <c r="H12" s="14"/>
      <c r="I12" s="14"/>
      <c r="J12"/>
    </row>
    <row r="13" spans="1:19" ht="15.75" customHeight="1" thickBot="1" x14ac:dyDescent="0.3">
      <c r="A13" s="31" t="s">
        <v>48</v>
      </c>
      <c r="B13" s="31"/>
      <c r="C13" s="31"/>
      <c r="D13" s="31"/>
      <c r="E13" s="31"/>
      <c r="F13" s="31"/>
      <c r="G13" s="14"/>
      <c r="H13" s="14"/>
      <c r="I13" s="14"/>
      <c r="J13"/>
    </row>
    <row r="14" spans="1:19" ht="15.75" thickBot="1" x14ac:dyDescent="0.3">
      <c r="A14" s="19"/>
      <c r="B14" s="7">
        <v>2012</v>
      </c>
      <c r="C14" s="8"/>
      <c r="D14" s="9"/>
      <c r="E14" s="7">
        <v>2013</v>
      </c>
      <c r="F14" s="8"/>
      <c r="G14" s="9"/>
      <c r="H14" s="7">
        <v>2014</v>
      </c>
      <c r="I14" s="8"/>
      <c r="J14" s="9"/>
      <c r="K14" s="7">
        <v>2015</v>
      </c>
      <c r="L14" s="8"/>
      <c r="M14" s="9"/>
      <c r="N14" s="7">
        <v>2016</v>
      </c>
      <c r="O14" s="8"/>
      <c r="P14" s="9"/>
    </row>
    <row r="15" spans="1:19" ht="29.25" thickTop="1" x14ac:dyDescent="0.25">
      <c r="A15" s="21" t="s">
        <v>0</v>
      </c>
      <c r="B15" s="2" t="s">
        <v>45</v>
      </c>
      <c r="C15" s="2" t="s">
        <v>46</v>
      </c>
      <c r="D15" s="2" t="s">
        <v>47</v>
      </c>
      <c r="E15" s="2" t="s">
        <v>45</v>
      </c>
      <c r="F15" s="2" t="s">
        <v>46</v>
      </c>
      <c r="G15" s="2" t="s">
        <v>47</v>
      </c>
      <c r="H15" s="2" t="s">
        <v>45</v>
      </c>
      <c r="I15" s="2" t="s">
        <v>46</v>
      </c>
      <c r="J15" s="2" t="s">
        <v>47</v>
      </c>
      <c r="K15" s="2" t="s">
        <v>45</v>
      </c>
      <c r="L15" s="2" t="s">
        <v>46</v>
      </c>
      <c r="M15" s="2" t="s">
        <v>47</v>
      </c>
      <c r="N15" s="2" t="s">
        <v>45</v>
      </c>
      <c r="O15" s="2" t="s">
        <v>46</v>
      </c>
      <c r="P15" s="2" t="s">
        <v>47</v>
      </c>
    </row>
    <row r="16" spans="1:19" ht="15.75" customHeight="1" x14ac:dyDescent="0.25">
      <c r="A16" s="17" t="s">
        <v>30</v>
      </c>
      <c r="B16" s="5">
        <v>153</v>
      </c>
      <c r="C16" s="5">
        <v>898.5</v>
      </c>
      <c r="D16" s="5">
        <v>12952000</v>
      </c>
      <c r="E16" s="5">
        <v>164.9</v>
      </c>
      <c r="F16" s="5">
        <v>1033.5</v>
      </c>
      <c r="G16" s="5">
        <v>12233500</v>
      </c>
      <c r="H16" s="5">
        <v>237</v>
      </c>
      <c r="I16" s="5">
        <v>1559.6</v>
      </c>
      <c r="J16" s="5">
        <v>17070200</v>
      </c>
      <c r="K16" s="25">
        <v>184</v>
      </c>
      <c r="L16" s="25">
        <v>1485.3333333333335</v>
      </c>
      <c r="M16" s="25">
        <v>82836666.666666672</v>
      </c>
      <c r="N16" s="25">
        <v>202</v>
      </c>
      <c r="O16" s="25">
        <v>1609.3333333333335</v>
      </c>
      <c r="P16" s="25">
        <v>86346666.666666672</v>
      </c>
      <c r="Q16" s="23"/>
      <c r="R16" s="23"/>
      <c r="S16" s="24"/>
    </row>
    <row r="17" spans="1:19" x14ac:dyDescent="0.25">
      <c r="A17" s="3" t="s">
        <v>12</v>
      </c>
      <c r="B17" s="5">
        <v>1204</v>
      </c>
      <c r="C17" s="5">
        <v>15658</v>
      </c>
      <c r="D17" s="5">
        <v>154510000</v>
      </c>
      <c r="E17" s="5">
        <v>1243</v>
      </c>
      <c r="F17" s="5">
        <v>19166</v>
      </c>
      <c r="G17" s="5">
        <v>170902000</v>
      </c>
      <c r="H17" s="5">
        <v>846</v>
      </c>
      <c r="I17" s="5">
        <v>12171</v>
      </c>
      <c r="J17" s="5">
        <v>121710000</v>
      </c>
      <c r="K17" s="25">
        <v>871</v>
      </c>
      <c r="L17" s="25">
        <v>19932</v>
      </c>
      <c r="M17" s="25">
        <v>325780000</v>
      </c>
      <c r="N17" s="25">
        <v>973</v>
      </c>
      <c r="O17" s="25">
        <v>35127</v>
      </c>
      <c r="P17" s="25">
        <v>416220000</v>
      </c>
      <c r="Q17" s="23"/>
      <c r="R17" s="23"/>
      <c r="S17" s="24"/>
    </row>
    <row r="18" spans="1:19" x14ac:dyDescent="0.25">
      <c r="A18" s="22" t="s">
        <v>6</v>
      </c>
      <c r="B18" s="5">
        <v>1242</v>
      </c>
      <c r="C18" s="5">
        <v>19978</v>
      </c>
      <c r="D18" s="5">
        <v>106880000</v>
      </c>
      <c r="E18" s="5">
        <v>1641</v>
      </c>
      <c r="F18" s="5">
        <v>28080</v>
      </c>
      <c r="G18" s="5">
        <v>146356000</v>
      </c>
      <c r="H18" s="5">
        <v>1603</v>
      </c>
      <c r="I18" s="5">
        <v>30363</v>
      </c>
      <c r="J18" s="5">
        <v>181785000</v>
      </c>
      <c r="K18" s="25">
        <v>1588</v>
      </c>
      <c r="L18" s="25">
        <v>8710</v>
      </c>
      <c r="M18" s="25">
        <v>146640000</v>
      </c>
      <c r="N18" s="25">
        <v>1006</v>
      </c>
      <c r="O18" s="25">
        <v>9449</v>
      </c>
      <c r="P18" s="25">
        <v>161400000</v>
      </c>
      <c r="Q18" s="23"/>
      <c r="R18" s="23"/>
      <c r="S18" s="24"/>
    </row>
    <row r="19" spans="1:19" x14ac:dyDescent="0.25">
      <c r="A19" s="3" t="s">
        <v>24</v>
      </c>
      <c r="B19" s="5">
        <v>272</v>
      </c>
      <c r="C19" s="5">
        <v>2370</v>
      </c>
      <c r="D19" s="5">
        <v>43055000</v>
      </c>
      <c r="E19" s="5">
        <v>286</v>
      </c>
      <c r="F19" s="5">
        <v>2515</v>
      </c>
      <c r="G19" s="5">
        <v>45325000</v>
      </c>
      <c r="H19" s="5">
        <v>302</v>
      </c>
      <c r="I19" s="5">
        <v>2660</v>
      </c>
      <c r="J19" s="5">
        <v>48797000</v>
      </c>
      <c r="K19" s="25">
        <v>573</v>
      </c>
      <c r="L19" s="25">
        <v>2260</v>
      </c>
      <c r="M19" s="25">
        <v>134330100</v>
      </c>
      <c r="N19" s="25">
        <v>660</v>
      </c>
      <c r="O19" s="25">
        <v>3383</v>
      </c>
      <c r="P19" s="25">
        <v>118185000</v>
      </c>
      <c r="Q19" s="23"/>
      <c r="R19" s="23"/>
      <c r="S19" s="24"/>
    </row>
    <row r="20" spans="1:19" x14ac:dyDescent="0.25">
      <c r="A20" s="3" t="s">
        <v>10</v>
      </c>
      <c r="B20" s="5">
        <v>725</v>
      </c>
      <c r="C20" s="5">
        <v>11236</v>
      </c>
      <c r="D20" s="5">
        <v>118148239</v>
      </c>
      <c r="E20" s="5">
        <v>746</v>
      </c>
      <c r="F20" s="5">
        <v>11790</v>
      </c>
      <c r="G20" s="5">
        <v>122350043.06</v>
      </c>
      <c r="H20" s="5">
        <v>844</v>
      </c>
      <c r="I20" s="5">
        <v>10563</v>
      </c>
      <c r="J20" s="5">
        <v>148560000</v>
      </c>
      <c r="K20" s="25">
        <v>861</v>
      </c>
      <c r="L20" s="25">
        <v>12250.25</v>
      </c>
      <c r="M20" s="25">
        <v>168370000</v>
      </c>
      <c r="N20" s="25">
        <v>917</v>
      </c>
      <c r="O20" s="25">
        <v>13121.25</v>
      </c>
      <c r="P20" s="25">
        <v>177250000</v>
      </c>
      <c r="Q20" s="23"/>
      <c r="R20" s="23"/>
      <c r="S20" s="24"/>
    </row>
    <row r="21" spans="1:19" x14ac:dyDescent="0.25">
      <c r="A21" s="3" t="s">
        <v>25</v>
      </c>
      <c r="B21" s="5">
        <v>119</v>
      </c>
      <c r="C21" s="5">
        <v>2865</v>
      </c>
      <c r="D21" s="5">
        <v>38250000</v>
      </c>
      <c r="E21" s="5">
        <v>122</v>
      </c>
      <c r="F21" s="5">
        <v>2924</v>
      </c>
      <c r="G21" s="5">
        <v>29740000</v>
      </c>
      <c r="H21" s="5">
        <v>118</v>
      </c>
      <c r="I21" s="5">
        <v>3452.5</v>
      </c>
      <c r="J21" s="5">
        <v>39930000</v>
      </c>
      <c r="K21" s="25">
        <v>61</v>
      </c>
      <c r="L21" s="25">
        <v>1092</v>
      </c>
      <c r="M21" s="25">
        <v>11688000</v>
      </c>
      <c r="N21" s="25">
        <v>79</v>
      </c>
      <c r="O21" s="25">
        <v>1220</v>
      </c>
      <c r="P21" s="25">
        <v>12200000</v>
      </c>
      <c r="Q21" s="23"/>
      <c r="R21" s="23"/>
      <c r="S21" s="24"/>
    </row>
    <row r="22" spans="1:19" x14ac:dyDescent="0.25">
      <c r="A22" s="3" t="s">
        <v>41</v>
      </c>
      <c r="B22" s="5">
        <v>50</v>
      </c>
      <c r="C22" s="5">
        <v>104</v>
      </c>
      <c r="D22" s="5">
        <v>9600000</v>
      </c>
      <c r="E22" s="5">
        <v>42</v>
      </c>
      <c r="F22" s="5">
        <v>111</v>
      </c>
      <c r="G22" s="5">
        <v>1500000</v>
      </c>
      <c r="H22" s="5">
        <v>40</v>
      </c>
      <c r="I22" s="5">
        <v>86</v>
      </c>
      <c r="J22" s="5">
        <v>1095000</v>
      </c>
      <c r="K22" s="25">
        <v>29.4</v>
      </c>
      <c r="L22" s="25">
        <v>56.7</v>
      </c>
      <c r="M22" s="25">
        <v>797500</v>
      </c>
      <c r="N22" s="25">
        <v>34.5</v>
      </c>
      <c r="O22" s="25">
        <v>66</v>
      </c>
      <c r="P22" s="25">
        <v>960000</v>
      </c>
      <c r="Q22" s="23"/>
      <c r="R22" s="23"/>
      <c r="S22" s="24"/>
    </row>
    <row r="23" spans="1:19" x14ac:dyDescent="0.25">
      <c r="A23" s="3" t="s">
        <v>26</v>
      </c>
      <c r="B23" s="5">
        <v>603</v>
      </c>
      <c r="C23" s="5">
        <v>3987</v>
      </c>
      <c r="D23" s="5">
        <v>38347000</v>
      </c>
      <c r="E23" s="5">
        <v>569.6</v>
      </c>
      <c r="F23" s="5">
        <v>3026</v>
      </c>
      <c r="G23" s="5">
        <v>42600000</v>
      </c>
      <c r="H23" s="5">
        <v>595</v>
      </c>
      <c r="I23" s="5">
        <v>4925</v>
      </c>
      <c r="J23" s="5">
        <v>38400000</v>
      </c>
      <c r="K23" s="25">
        <v>957.25</v>
      </c>
      <c r="L23" s="25">
        <v>8543.25</v>
      </c>
      <c r="M23" s="25">
        <v>237741000</v>
      </c>
      <c r="N23" s="25">
        <v>805.8</v>
      </c>
      <c r="O23" s="25">
        <v>8426</v>
      </c>
      <c r="P23" s="25">
        <v>225645000</v>
      </c>
      <c r="Q23" s="23"/>
      <c r="R23" s="23"/>
      <c r="S23" s="24"/>
    </row>
    <row r="24" spans="1:19" x14ac:dyDescent="0.25">
      <c r="A24" s="3" t="s">
        <v>32</v>
      </c>
      <c r="B24" s="5">
        <v>56</v>
      </c>
      <c r="C24" s="5">
        <v>730</v>
      </c>
      <c r="D24" s="5">
        <v>16877600</v>
      </c>
      <c r="E24" s="5">
        <v>115</v>
      </c>
      <c r="F24" s="5">
        <v>1437</v>
      </c>
      <c r="G24" s="5">
        <v>24429000</v>
      </c>
      <c r="H24" s="5">
        <v>60</v>
      </c>
      <c r="I24" s="5">
        <v>770</v>
      </c>
      <c r="J24" s="5">
        <v>15570000</v>
      </c>
      <c r="K24" s="25">
        <v>1</v>
      </c>
      <c r="L24" s="25">
        <v>7</v>
      </c>
      <c r="M24" s="25"/>
      <c r="N24" s="25">
        <v>1</v>
      </c>
      <c r="O24" s="25">
        <v>6</v>
      </c>
      <c r="P24" s="25">
        <v>120000</v>
      </c>
      <c r="Q24" s="23"/>
      <c r="R24" s="23"/>
      <c r="S24" s="24"/>
    </row>
    <row r="25" spans="1:19" x14ac:dyDescent="0.25">
      <c r="A25" s="3" t="s">
        <v>38</v>
      </c>
      <c r="B25" s="5">
        <v>450</v>
      </c>
      <c r="C25" s="5">
        <v>4288</v>
      </c>
      <c r="D25" s="5">
        <v>71962414</v>
      </c>
      <c r="E25" s="5">
        <v>351</v>
      </c>
      <c r="F25" s="5">
        <v>3532</v>
      </c>
      <c r="G25" s="5">
        <v>75959600</v>
      </c>
      <c r="H25" s="5">
        <v>162</v>
      </c>
      <c r="I25" s="5">
        <v>1293</v>
      </c>
      <c r="J25" s="5">
        <v>9896000</v>
      </c>
      <c r="K25" s="25">
        <v>528</v>
      </c>
      <c r="L25" s="25">
        <v>10460</v>
      </c>
      <c r="M25" s="25">
        <v>89950990</v>
      </c>
      <c r="N25" s="25">
        <v>549</v>
      </c>
      <c r="O25" s="25">
        <v>5175</v>
      </c>
      <c r="P25" s="25">
        <v>37144800</v>
      </c>
      <c r="Q25" s="23"/>
      <c r="R25" s="23"/>
      <c r="S25" s="24"/>
    </row>
    <row r="26" spans="1:19" x14ac:dyDescent="0.25">
      <c r="A26" s="3" t="s">
        <v>9</v>
      </c>
      <c r="B26" s="5">
        <v>872</v>
      </c>
      <c r="C26" s="5">
        <v>5738</v>
      </c>
      <c r="D26" s="5">
        <v>155211000</v>
      </c>
      <c r="E26" s="5">
        <v>900</v>
      </c>
      <c r="F26" s="5">
        <v>6230</v>
      </c>
      <c r="G26" s="5">
        <v>154630000</v>
      </c>
      <c r="H26" s="5">
        <v>1040</v>
      </c>
      <c r="I26" s="5">
        <v>7404</v>
      </c>
      <c r="J26" s="5">
        <v>176464300</v>
      </c>
      <c r="K26" s="25">
        <v>1007</v>
      </c>
      <c r="L26" s="25">
        <v>10635</v>
      </c>
      <c r="M26" s="25">
        <v>224320000</v>
      </c>
      <c r="N26" s="25">
        <v>1060</v>
      </c>
      <c r="O26" s="25">
        <v>9322</v>
      </c>
      <c r="P26" s="25">
        <v>181390000</v>
      </c>
      <c r="Q26" s="23"/>
      <c r="R26" s="23"/>
      <c r="S26" s="24"/>
    </row>
    <row r="27" spans="1:19" x14ac:dyDescent="0.25">
      <c r="A27" s="3" t="s">
        <v>14</v>
      </c>
      <c r="B27" s="5">
        <v>744</v>
      </c>
      <c r="C27" s="5">
        <v>10930</v>
      </c>
      <c r="D27" s="5">
        <v>157975000</v>
      </c>
      <c r="E27" s="5">
        <v>765</v>
      </c>
      <c r="F27" s="5">
        <v>13320</v>
      </c>
      <c r="G27" s="5">
        <v>198350000</v>
      </c>
      <c r="H27" s="5">
        <v>385</v>
      </c>
      <c r="I27" s="5">
        <v>9905</v>
      </c>
      <c r="J27" s="5">
        <v>109050000</v>
      </c>
      <c r="K27" s="25">
        <v>275</v>
      </c>
      <c r="L27" s="25">
        <v>11103</v>
      </c>
      <c r="M27" s="25">
        <v>191290000</v>
      </c>
      <c r="N27" s="25">
        <v>287</v>
      </c>
      <c r="O27" s="25">
        <v>11720</v>
      </c>
      <c r="P27" s="25">
        <v>197930000</v>
      </c>
      <c r="Q27" s="23"/>
      <c r="R27" s="23"/>
      <c r="S27" s="24"/>
    </row>
    <row r="28" spans="1:19" x14ac:dyDescent="0.25">
      <c r="A28" s="3" t="s">
        <v>1</v>
      </c>
      <c r="B28" s="5">
        <v>5772</v>
      </c>
      <c r="C28" s="5">
        <v>38963</v>
      </c>
      <c r="D28" s="5">
        <v>1128087000</v>
      </c>
      <c r="E28" s="5">
        <v>5384.5</v>
      </c>
      <c r="F28" s="5">
        <v>31074.5</v>
      </c>
      <c r="G28" s="5">
        <v>781424590</v>
      </c>
      <c r="H28" s="5">
        <v>5772</v>
      </c>
      <c r="I28" s="5">
        <v>38963</v>
      </c>
      <c r="J28" s="5">
        <v>1128087000</v>
      </c>
      <c r="K28" s="25">
        <v>3684</v>
      </c>
      <c r="L28" s="25">
        <v>82606</v>
      </c>
      <c r="M28" s="25">
        <v>1026525000</v>
      </c>
      <c r="N28" s="25">
        <v>3325</v>
      </c>
      <c r="O28" s="25">
        <v>93037</v>
      </c>
      <c r="P28" s="25">
        <v>1187629000</v>
      </c>
      <c r="Q28" s="23"/>
      <c r="R28" s="23"/>
      <c r="S28" s="24"/>
    </row>
    <row r="29" spans="1:19" x14ac:dyDescent="0.25">
      <c r="A29" s="3" t="s">
        <v>29</v>
      </c>
      <c r="B29" s="5">
        <v>91.9</v>
      </c>
      <c r="C29" s="5">
        <v>1658</v>
      </c>
      <c r="D29" s="5">
        <v>19870000</v>
      </c>
      <c r="E29" s="5">
        <v>148.5</v>
      </c>
      <c r="F29" s="5">
        <v>2311</v>
      </c>
      <c r="G29" s="5">
        <v>25680002.640000001</v>
      </c>
      <c r="H29" s="5">
        <v>233</v>
      </c>
      <c r="I29" s="5">
        <v>5425.52</v>
      </c>
      <c r="J29" s="5">
        <v>22222849.960000001</v>
      </c>
      <c r="K29" s="25">
        <v>137</v>
      </c>
      <c r="L29" s="25">
        <v>1534.8</v>
      </c>
      <c r="M29" s="25">
        <v>297485737.80000001</v>
      </c>
      <c r="N29" s="25">
        <v>107.8</v>
      </c>
      <c r="O29" s="25">
        <v>1083.9000000000001</v>
      </c>
      <c r="P29" s="25">
        <v>14321405</v>
      </c>
      <c r="Q29" s="23"/>
      <c r="R29" s="23"/>
      <c r="S29" s="24"/>
    </row>
    <row r="30" spans="1:19" x14ac:dyDescent="0.25">
      <c r="A30" s="3" t="s">
        <v>37</v>
      </c>
      <c r="B30" s="5">
        <v>77</v>
      </c>
      <c r="C30" s="5">
        <v>578</v>
      </c>
      <c r="D30" s="5">
        <v>12020000</v>
      </c>
      <c r="E30" s="5">
        <v>72</v>
      </c>
      <c r="F30" s="5">
        <v>893</v>
      </c>
      <c r="G30" s="5">
        <v>13324000</v>
      </c>
      <c r="H30" s="5">
        <v>74.5</v>
      </c>
      <c r="I30" s="5">
        <v>889</v>
      </c>
      <c r="J30" s="5">
        <v>10084000</v>
      </c>
      <c r="K30" s="25">
        <v>174.2</v>
      </c>
      <c r="L30" s="25">
        <v>1444</v>
      </c>
      <c r="M30" s="25">
        <v>14000000</v>
      </c>
      <c r="N30" s="25">
        <v>215</v>
      </c>
      <c r="O30" s="25">
        <v>1502</v>
      </c>
      <c r="P30" s="25">
        <v>15090000</v>
      </c>
      <c r="Q30" s="23"/>
      <c r="R30" s="23"/>
      <c r="S30" s="24"/>
    </row>
    <row r="31" spans="1:19" x14ac:dyDescent="0.25">
      <c r="A31" s="3" t="s">
        <v>2</v>
      </c>
      <c r="B31" s="5">
        <v>1886</v>
      </c>
      <c r="C31" s="5">
        <v>36938</v>
      </c>
      <c r="D31" s="5">
        <v>393240000</v>
      </c>
      <c r="E31" s="5">
        <v>2033</v>
      </c>
      <c r="F31" s="5">
        <v>40660</v>
      </c>
      <c r="G31" s="5">
        <v>444800000</v>
      </c>
      <c r="H31" s="5">
        <v>1990</v>
      </c>
      <c r="I31" s="5">
        <v>41700</v>
      </c>
      <c r="J31" s="5">
        <v>438500000</v>
      </c>
      <c r="K31" s="25">
        <v>1821.4</v>
      </c>
      <c r="L31" s="25">
        <v>24076.800000000003</v>
      </c>
      <c r="M31" s="25">
        <v>372862500</v>
      </c>
      <c r="N31" s="25">
        <v>1801</v>
      </c>
      <c r="O31" s="25">
        <v>27807</v>
      </c>
      <c r="P31" s="25">
        <v>467174250</v>
      </c>
      <c r="Q31" s="23"/>
      <c r="R31" s="23"/>
      <c r="S31" s="24"/>
    </row>
    <row r="32" spans="1:19" x14ac:dyDescent="0.25">
      <c r="A32" s="3" t="s">
        <v>31</v>
      </c>
      <c r="B32" s="5">
        <v>475</v>
      </c>
      <c r="C32" s="5">
        <v>7505</v>
      </c>
      <c r="D32" s="5">
        <v>110240000</v>
      </c>
      <c r="E32" s="5">
        <v>510</v>
      </c>
      <c r="F32" s="5">
        <v>13805</v>
      </c>
      <c r="G32" s="5">
        <v>129366333</v>
      </c>
      <c r="H32" s="5">
        <v>112</v>
      </c>
      <c r="I32" s="5">
        <v>1274</v>
      </c>
      <c r="J32" s="5">
        <v>16042000</v>
      </c>
      <c r="K32" s="25">
        <v>635.79999999999995</v>
      </c>
      <c r="L32" s="25">
        <v>6257</v>
      </c>
      <c r="M32" s="25">
        <v>52400089</v>
      </c>
      <c r="N32" s="25">
        <v>532</v>
      </c>
      <c r="O32" s="25">
        <v>6998</v>
      </c>
      <c r="P32" s="25">
        <v>50300050</v>
      </c>
      <c r="Q32" s="23"/>
      <c r="R32" s="23"/>
      <c r="S32" s="24"/>
    </row>
    <row r="33" spans="1:19" x14ac:dyDescent="0.25">
      <c r="A33" s="3" t="s">
        <v>36</v>
      </c>
      <c r="B33" s="5">
        <v>77</v>
      </c>
      <c r="C33" s="5">
        <v>528</v>
      </c>
      <c r="D33" s="5">
        <v>12320000</v>
      </c>
      <c r="E33" s="5">
        <v>100.4</v>
      </c>
      <c r="F33" s="5">
        <v>795</v>
      </c>
      <c r="G33" s="5">
        <v>26350000</v>
      </c>
      <c r="H33" s="5">
        <v>58</v>
      </c>
      <c r="I33" s="5">
        <v>724</v>
      </c>
      <c r="J33" s="5">
        <v>13169200</v>
      </c>
      <c r="K33" s="25">
        <v>69.599999999999994</v>
      </c>
      <c r="L33" s="25">
        <v>868.8</v>
      </c>
      <c r="M33" s="25">
        <v>15803040</v>
      </c>
      <c r="N33" s="25">
        <v>48.719999999999992</v>
      </c>
      <c r="O33" s="25">
        <v>608.16</v>
      </c>
      <c r="P33" s="25">
        <v>11062128</v>
      </c>
      <c r="Q33" s="23"/>
      <c r="R33" s="23"/>
      <c r="S33" s="24"/>
    </row>
    <row r="34" spans="1:19" x14ac:dyDescent="0.25">
      <c r="A34" s="3" t="s">
        <v>35</v>
      </c>
      <c r="B34" s="5">
        <v>62</v>
      </c>
      <c r="C34" s="5">
        <v>643</v>
      </c>
      <c r="D34" s="5">
        <v>6420000</v>
      </c>
      <c r="E34" s="5">
        <v>39</v>
      </c>
      <c r="F34" s="5">
        <v>484.5</v>
      </c>
      <c r="G34" s="5">
        <v>4800000</v>
      </c>
      <c r="H34" s="5">
        <v>87</v>
      </c>
      <c r="I34" s="5">
        <v>1399.5</v>
      </c>
      <c r="J34" s="5">
        <v>13995000</v>
      </c>
      <c r="K34" s="25">
        <v>162.5</v>
      </c>
      <c r="L34" s="25">
        <v>697.5</v>
      </c>
      <c r="M34" s="25">
        <v>13402500</v>
      </c>
      <c r="N34" s="25">
        <v>111</v>
      </c>
      <c r="O34" s="25">
        <v>585</v>
      </c>
      <c r="P34" s="25">
        <v>9075000</v>
      </c>
      <c r="Q34" s="23"/>
      <c r="R34" s="23"/>
      <c r="S34" s="24"/>
    </row>
    <row r="35" spans="1:19" x14ac:dyDescent="0.25">
      <c r="A35" s="3" t="s">
        <v>13</v>
      </c>
      <c r="B35" s="5">
        <v>168</v>
      </c>
      <c r="C35" s="5">
        <v>2426</v>
      </c>
      <c r="D35" s="5">
        <v>44480000</v>
      </c>
      <c r="E35" s="5">
        <v>148</v>
      </c>
      <c r="F35" s="5">
        <v>2266</v>
      </c>
      <c r="G35" s="5">
        <v>24390000</v>
      </c>
      <c r="H35" s="5">
        <v>120.5</v>
      </c>
      <c r="I35" s="5">
        <v>6815.5</v>
      </c>
      <c r="J35" s="5">
        <v>119935000</v>
      </c>
      <c r="K35" s="25">
        <v>128</v>
      </c>
      <c r="L35" s="25">
        <v>5270</v>
      </c>
      <c r="M35" s="25">
        <v>105125366</v>
      </c>
      <c r="N35" s="25">
        <v>151</v>
      </c>
      <c r="O35" s="25">
        <v>5809</v>
      </c>
      <c r="P35" s="25">
        <v>101265320</v>
      </c>
      <c r="Q35" s="23"/>
      <c r="R35" s="23"/>
      <c r="S35" s="24"/>
    </row>
    <row r="36" spans="1:19" x14ac:dyDescent="0.25">
      <c r="A36" s="3" t="s">
        <v>20</v>
      </c>
      <c r="B36" s="5">
        <v>382</v>
      </c>
      <c r="C36" s="5">
        <v>4401</v>
      </c>
      <c r="D36" s="5">
        <v>68800000</v>
      </c>
      <c r="E36" s="5">
        <v>392</v>
      </c>
      <c r="F36" s="5">
        <v>3077</v>
      </c>
      <c r="G36" s="5">
        <v>56850000</v>
      </c>
      <c r="H36" s="5">
        <v>420</v>
      </c>
      <c r="I36" s="5">
        <v>3515</v>
      </c>
      <c r="J36" s="5">
        <v>78822000</v>
      </c>
      <c r="K36" s="25">
        <v>356</v>
      </c>
      <c r="L36" s="25">
        <v>3361</v>
      </c>
      <c r="M36" s="25">
        <v>72125020</v>
      </c>
      <c r="N36" s="25">
        <v>501</v>
      </c>
      <c r="O36" s="25">
        <v>3980</v>
      </c>
      <c r="P36" s="25">
        <v>101125000</v>
      </c>
      <c r="Q36" s="23"/>
      <c r="R36" s="23"/>
      <c r="S36" s="24"/>
    </row>
    <row r="37" spans="1:19" x14ac:dyDescent="0.25">
      <c r="A37" s="3" t="s">
        <v>21</v>
      </c>
      <c r="B37" s="5">
        <v>388.22</v>
      </c>
      <c r="C37" s="5">
        <v>1554</v>
      </c>
      <c r="D37" s="5">
        <v>46833398</v>
      </c>
      <c r="E37" s="5">
        <v>424.05</v>
      </c>
      <c r="F37" s="5">
        <v>1949</v>
      </c>
      <c r="G37" s="5">
        <v>58324242</v>
      </c>
      <c r="H37" s="5">
        <v>603</v>
      </c>
      <c r="I37" s="5">
        <v>2601</v>
      </c>
      <c r="J37" s="5">
        <v>70900000</v>
      </c>
      <c r="K37" s="25">
        <v>440</v>
      </c>
      <c r="L37" s="25">
        <v>3210.8</v>
      </c>
      <c r="M37" s="25">
        <v>74500000</v>
      </c>
      <c r="N37" s="25">
        <v>295</v>
      </c>
      <c r="O37" s="25">
        <v>2858</v>
      </c>
      <c r="P37" s="25">
        <v>34046535</v>
      </c>
      <c r="Q37" s="23"/>
      <c r="R37" s="23"/>
      <c r="S37" s="24"/>
    </row>
    <row r="38" spans="1:19" x14ac:dyDescent="0.25">
      <c r="A38" s="3" t="s">
        <v>33</v>
      </c>
      <c r="B38" s="5">
        <v>68</v>
      </c>
      <c r="C38" s="5">
        <v>331</v>
      </c>
      <c r="D38" s="5">
        <v>14230000</v>
      </c>
      <c r="E38" s="5">
        <v>69</v>
      </c>
      <c r="F38" s="5">
        <v>346.5</v>
      </c>
      <c r="G38" s="5">
        <v>14550000</v>
      </c>
      <c r="H38" s="5">
        <v>69.95</v>
      </c>
      <c r="I38" s="5">
        <v>378.75</v>
      </c>
      <c r="J38" s="5">
        <v>15272000</v>
      </c>
      <c r="K38" s="23">
        <v>70</v>
      </c>
      <c r="L38" s="23">
        <v>280</v>
      </c>
      <c r="M38" s="23">
        <v>12230000</v>
      </c>
      <c r="N38" s="23">
        <v>72</v>
      </c>
      <c r="O38" s="23">
        <v>350</v>
      </c>
      <c r="P38" s="23">
        <v>14450000</v>
      </c>
      <c r="Q38" s="23"/>
      <c r="R38" s="23"/>
      <c r="S38" s="24"/>
    </row>
    <row r="39" spans="1:19" x14ac:dyDescent="0.25">
      <c r="A39" s="20" t="s">
        <v>43</v>
      </c>
      <c r="B39" s="5">
        <v>20</v>
      </c>
      <c r="C39" s="5">
        <v>28.16</v>
      </c>
      <c r="D39" s="5">
        <v>814400</v>
      </c>
      <c r="E39" s="5">
        <v>20.100000000000001</v>
      </c>
      <c r="F39" s="5">
        <v>25.92</v>
      </c>
      <c r="G39" s="5">
        <v>1494000</v>
      </c>
      <c r="H39" s="5">
        <v>19.600000000000001</v>
      </c>
      <c r="I39" s="5">
        <v>27</v>
      </c>
      <c r="J39" s="5">
        <v>855000</v>
      </c>
      <c r="K39" s="25">
        <v>16</v>
      </c>
      <c r="L39" s="25">
        <v>96</v>
      </c>
      <c r="M39" s="25">
        <v>1920000</v>
      </c>
      <c r="N39" s="25">
        <v>16</v>
      </c>
      <c r="O39" s="25">
        <v>42</v>
      </c>
      <c r="P39" s="25">
        <v>1890000</v>
      </c>
      <c r="Q39" s="23"/>
      <c r="R39" s="23"/>
      <c r="S39" s="24"/>
    </row>
    <row r="40" spans="1:19" x14ac:dyDescent="0.25">
      <c r="A40" s="3" t="s">
        <v>18</v>
      </c>
      <c r="B40" s="5">
        <v>452</v>
      </c>
      <c r="C40" s="5">
        <v>5140</v>
      </c>
      <c r="D40" s="5">
        <v>57420000</v>
      </c>
      <c r="E40" s="5">
        <v>446.56</v>
      </c>
      <c r="F40" s="5">
        <v>4575.4799999999996</v>
      </c>
      <c r="G40" s="5">
        <v>50277800</v>
      </c>
      <c r="H40" s="5">
        <v>395</v>
      </c>
      <c r="I40" s="5">
        <v>5522</v>
      </c>
      <c r="J40" s="5">
        <v>102566000</v>
      </c>
      <c r="K40" s="25">
        <v>1397.23</v>
      </c>
      <c r="L40" s="25">
        <v>25716.65</v>
      </c>
      <c r="M40" s="25">
        <v>571547480</v>
      </c>
      <c r="N40" s="25">
        <v>1157.7</v>
      </c>
      <c r="O40" s="25">
        <v>19486.5</v>
      </c>
      <c r="P40" s="25">
        <v>327017200</v>
      </c>
      <c r="Q40" s="23"/>
      <c r="R40" s="23"/>
      <c r="S40" s="24"/>
    </row>
    <row r="41" spans="1:19" x14ac:dyDescent="0.25">
      <c r="A41" s="3" t="s">
        <v>27</v>
      </c>
      <c r="B41" s="5">
        <v>51</v>
      </c>
      <c r="C41" s="5">
        <v>418</v>
      </c>
      <c r="D41" s="5">
        <v>4524000</v>
      </c>
      <c r="E41" s="5">
        <v>91</v>
      </c>
      <c r="F41" s="5">
        <v>1650</v>
      </c>
      <c r="G41" s="5">
        <v>11200000</v>
      </c>
      <c r="H41" s="5">
        <v>112</v>
      </c>
      <c r="I41" s="5">
        <v>2220</v>
      </c>
      <c r="J41" s="5">
        <v>37200000</v>
      </c>
      <c r="K41" s="25">
        <v>3898.5</v>
      </c>
      <c r="L41" s="25">
        <v>31872.75</v>
      </c>
      <c r="M41" s="25">
        <v>278272050.00319231</v>
      </c>
      <c r="N41" s="25">
        <v>4955.0034899328857</v>
      </c>
      <c r="O41" s="25">
        <v>16509.002833787468</v>
      </c>
      <c r="P41" s="25">
        <v>84026000.002634913</v>
      </c>
      <c r="Q41" s="23"/>
      <c r="R41" s="23"/>
      <c r="S41" s="24"/>
    </row>
    <row r="42" spans="1:19" x14ac:dyDescent="0.25">
      <c r="A42" s="3" t="s">
        <v>16</v>
      </c>
      <c r="B42" s="5">
        <v>627.75</v>
      </c>
      <c r="C42" s="5">
        <v>5939.5</v>
      </c>
      <c r="D42" s="5">
        <v>106080000</v>
      </c>
      <c r="E42" s="5">
        <v>607</v>
      </c>
      <c r="F42" s="5">
        <v>4979</v>
      </c>
      <c r="G42" s="5">
        <v>74776250</v>
      </c>
      <c r="H42" s="5">
        <v>607.04</v>
      </c>
      <c r="I42" s="5">
        <v>6072.68</v>
      </c>
      <c r="J42" s="5">
        <v>104963600</v>
      </c>
      <c r="K42" s="25">
        <v>594.16</v>
      </c>
      <c r="L42" s="25">
        <v>6680.6</v>
      </c>
      <c r="M42" s="25">
        <v>121308000</v>
      </c>
      <c r="N42" s="25">
        <v>579.02</v>
      </c>
      <c r="O42" s="25">
        <v>9584.4500000000007</v>
      </c>
      <c r="P42" s="25">
        <v>184137750</v>
      </c>
      <c r="Q42" s="23"/>
      <c r="R42" s="23"/>
      <c r="S42" s="24"/>
    </row>
    <row r="43" spans="1:19" x14ac:dyDescent="0.25">
      <c r="A43" s="1" t="s">
        <v>59</v>
      </c>
      <c r="B43" s="33">
        <v>82</v>
      </c>
      <c r="C43" s="33">
        <v>96</v>
      </c>
      <c r="D43" s="33">
        <f>C43*32500</f>
        <v>3120000</v>
      </c>
      <c r="E43" s="33">
        <v>60</v>
      </c>
      <c r="F43" s="33">
        <v>72</v>
      </c>
      <c r="G43" s="33">
        <f>F43*25890</f>
        <v>1864080</v>
      </c>
      <c r="H43" s="33">
        <v>90</v>
      </c>
      <c r="I43" s="33">
        <v>110</v>
      </c>
      <c r="J43" s="33">
        <f>I43*26700</f>
        <v>2937000</v>
      </c>
      <c r="K43" s="25">
        <v>75.2</v>
      </c>
      <c r="L43" s="25">
        <v>1211.5999999999999</v>
      </c>
      <c r="M43" s="25">
        <v>22292756.879999999</v>
      </c>
      <c r="N43" s="25">
        <v>171.7</v>
      </c>
      <c r="O43" s="25">
        <v>1846.1</v>
      </c>
      <c r="P43" s="25">
        <v>37127446</v>
      </c>
      <c r="Q43" s="27"/>
      <c r="R43" s="27"/>
      <c r="S43" s="28"/>
    </row>
    <row r="44" spans="1:19" x14ac:dyDescent="0.25">
      <c r="A44" s="3" t="s">
        <v>15</v>
      </c>
      <c r="B44" s="5">
        <v>792.25</v>
      </c>
      <c r="C44" s="5">
        <v>15665.5</v>
      </c>
      <c r="D44" s="5">
        <v>153122500</v>
      </c>
      <c r="E44" s="5">
        <v>807</v>
      </c>
      <c r="F44" s="5">
        <v>15063</v>
      </c>
      <c r="G44" s="5">
        <v>83404880</v>
      </c>
      <c r="H44" s="5">
        <v>1033</v>
      </c>
      <c r="I44" s="5">
        <v>27788</v>
      </c>
      <c r="J44" s="5">
        <v>108045000</v>
      </c>
      <c r="K44" s="25">
        <v>1762.6</v>
      </c>
      <c r="L44" s="25">
        <v>65526.2</v>
      </c>
      <c r="M44" s="25">
        <v>245555773</v>
      </c>
      <c r="N44" s="25">
        <v>1973</v>
      </c>
      <c r="O44" s="25">
        <v>61937</v>
      </c>
      <c r="P44" s="25">
        <v>270310036</v>
      </c>
      <c r="Q44" s="23"/>
      <c r="R44" s="23"/>
      <c r="S44" s="24"/>
    </row>
    <row r="45" spans="1:19" x14ac:dyDescent="0.25">
      <c r="A45" s="3" t="s">
        <v>5</v>
      </c>
      <c r="B45" s="5">
        <v>592</v>
      </c>
      <c r="C45" s="5">
        <v>8537</v>
      </c>
      <c r="D45" s="5">
        <v>161845000</v>
      </c>
      <c r="E45" s="5">
        <v>664</v>
      </c>
      <c r="F45" s="5">
        <v>10595</v>
      </c>
      <c r="G45" s="5">
        <v>167995800</v>
      </c>
      <c r="H45" s="5">
        <v>581</v>
      </c>
      <c r="I45" s="5">
        <v>9348</v>
      </c>
      <c r="J45" s="5">
        <v>191699491</v>
      </c>
      <c r="K45" s="25">
        <v>840</v>
      </c>
      <c r="L45" s="25">
        <v>12740</v>
      </c>
      <c r="M45" s="25">
        <v>110120000</v>
      </c>
      <c r="N45" s="25">
        <v>1070</v>
      </c>
      <c r="O45" s="25">
        <v>16531</v>
      </c>
      <c r="P45" s="25">
        <v>186550000</v>
      </c>
      <c r="Q45" s="23"/>
      <c r="R45" s="23"/>
      <c r="S45" s="24"/>
    </row>
    <row r="46" spans="1:19" x14ac:dyDescent="0.25">
      <c r="A46" s="3" t="s">
        <v>7</v>
      </c>
      <c r="B46" s="5">
        <v>431</v>
      </c>
      <c r="C46" s="5">
        <v>8334</v>
      </c>
      <c r="D46" s="5">
        <v>66500785.299999997</v>
      </c>
      <c r="E46" s="5">
        <v>433</v>
      </c>
      <c r="F46" s="5">
        <v>29805</v>
      </c>
      <c r="G46" s="5">
        <v>295415900</v>
      </c>
      <c r="H46" s="5">
        <v>588</v>
      </c>
      <c r="I46" s="5">
        <v>10355.5</v>
      </c>
      <c r="J46" s="5">
        <v>181415930</v>
      </c>
      <c r="K46" s="25">
        <v>1266</v>
      </c>
      <c r="L46" s="25">
        <v>25882.5</v>
      </c>
      <c r="M46" s="25">
        <v>433817379</v>
      </c>
      <c r="N46" s="25">
        <v>1834.5</v>
      </c>
      <c r="O46" s="25">
        <v>21026.5</v>
      </c>
      <c r="P46" s="25">
        <v>394819300</v>
      </c>
      <c r="Q46" s="23"/>
      <c r="R46" s="23"/>
      <c r="S46" s="24"/>
    </row>
    <row r="47" spans="1:19" x14ac:dyDescent="0.25">
      <c r="A47" s="3" t="s">
        <v>4</v>
      </c>
      <c r="B47" s="5">
        <v>455</v>
      </c>
      <c r="C47" s="5">
        <v>6930</v>
      </c>
      <c r="D47" s="5">
        <v>70400000</v>
      </c>
      <c r="E47" s="5">
        <v>462</v>
      </c>
      <c r="F47" s="5">
        <v>7775</v>
      </c>
      <c r="G47" s="5">
        <v>91510000</v>
      </c>
      <c r="H47" s="5">
        <v>848</v>
      </c>
      <c r="I47" s="5">
        <v>13679</v>
      </c>
      <c r="J47" s="5">
        <v>195004223</v>
      </c>
      <c r="K47" s="25">
        <v>483</v>
      </c>
      <c r="L47" s="25">
        <v>11054</v>
      </c>
      <c r="M47" s="25">
        <v>118372560</v>
      </c>
      <c r="N47" s="25">
        <v>731.2</v>
      </c>
      <c r="O47" s="25">
        <v>11837</v>
      </c>
      <c r="P47" s="25">
        <v>127829005.09999999</v>
      </c>
      <c r="Q47" s="23"/>
      <c r="R47" s="23"/>
      <c r="S47" s="24"/>
    </row>
    <row r="48" spans="1:19" x14ac:dyDescent="0.25">
      <c r="A48" s="3" t="s">
        <v>11</v>
      </c>
      <c r="B48" s="5">
        <v>1246</v>
      </c>
      <c r="C48" s="5">
        <v>24185</v>
      </c>
      <c r="D48" s="5">
        <v>121765000</v>
      </c>
      <c r="E48" s="5">
        <v>1147</v>
      </c>
      <c r="F48" s="5">
        <v>21764</v>
      </c>
      <c r="G48" s="5">
        <v>152400000</v>
      </c>
      <c r="H48" s="5">
        <v>1270</v>
      </c>
      <c r="I48" s="5">
        <v>24775</v>
      </c>
      <c r="J48" s="5">
        <v>130786350</v>
      </c>
      <c r="K48" s="25">
        <v>1685</v>
      </c>
      <c r="L48" s="25">
        <v>27357</v>
      </c>
      <c r="M48" s="25">
        <v>177713623</v>
      </c>
      <c r="N48" s="25">
        <v>1380</v>
      </c>
      <c r="O48" s="25">
        <v>22025</v>
      </c>
      <c r="P48" s="25">
        <v>139096350</v>
      </c>
      <c r="Q48" s="23"/>
      <c r="R48" s="23"/>
      <c r="S48" s="24"/>
    </row>
    <row r="49" spans="1:19" x14ac:dyDescent="0.25">
      <c r="A49" s="3" t="s">
        <v>3</v>
      </c>
      <c r="B49" s="5">
        <v>826</v>
      </c>
      <c r="C49" s="5">
        <v>19557</v>
      </c>
      <c r="D49" s="5">
        <v>187670000</v>
      </c>
      <c r="E49" s="5">
        <v>845</v>
      </c>
      <c r="F49" s="5">
        <v>18835</v>
      </c>
      <c r="G49" s="5">
        <v>193690000</v>
      </c>
      <c r="H49" s="5">
        <v>867</v>
      </c>
      <c r="I49" s="5">
        <v>22901</v>
      </c>
      <c r="J49" s="5">
        <v>384225974</v>
      </c>
      <c r="K49" s="25">
        <v>420.2</v>
      </c>
      <c r="L49" s="25">
        <v>6465</v>
      </c>
      <c r="M49" s="25">
        <v>92457000</v>
      </c>
      <c r="N49" s="25">
        <v>439</v>
      </c>
      <c r="O49" s="25">
        <v>6718.5</v>
      </c>
      <c r="P49" s="25">
        <v>96875000</v>
      </c>
      <c r="Q49" s="23"/>
      <c r="R49" s="23"/>
      <c r="S49" s="24"/>
    </row>
    <row r="50" spans="1:19" x14ac:dyDescent="0.25">
      <c r="A50" s="3" t="s">
        <v>40</v>
      </c>
      <c r="B50" s="5">
        <v>19</v>
      </c>
      <c r="C50" s="5">
        <v>33</v>
      </c>
      <c r="D50" s="5">
        <v>830000</v>
      </c>
      <c r="E50" s="5">
        <v>22</v>
      </c>
      <c r="F50" s="5">
        <v>41</v>
      </c>
      <c r="G50" s="5">
        <v>1420000</v>
      </c>
      <c r="H50" s="5">
        <v>19.5</v>
      </c>
      <c r="I50" s="5">
        <v>33</v>
      </c>
      <c r="J50" s="5">
        <v>1220000</v>
      </c>
      <c r="K50" s="25">
        <v>37</v>
      </c>
      <c r="L50" s="25">
        <v>258</v>
      </c>
      <c r="M50" s="25">
        <v>8200000</v>
      </c>
      <c r="N50" s="25">
        <v>43</v>
      </c>
      <c r="O50" s="25">
        <v>312</v>
      </c>
      <c r="P50" s="25">
        <v>10000000</v>
      </c>
      <c r="Q50" s="23"/>
      <c r="R50" s="23"/>
      <c r="S50" s="24"/>
    </row>
    <row r="51" spans="1:19" x14ac:dyDescent="0.25">
      <c r="A51" s="3" t="s">
        <v>23</v>
      </c>
      <c r="B51" s="5">
        <v>258</v>
      </c>
      <c r="C51" s="5">
        <v>935</v>
      </c>
      <c r="D51" s="5">
        <v>13475000</v>
      </c>
      <c r="E51" s="5">
        <v>271</v>
      </c>
      <c r="F51" s="5">
        <v>1310</v>
      </c>
      <c r="G51" s="5">
        <v>50500000</v>
      </c>
      <c r="H51" s="5">
        <v>430</v>
      </c>
      <c r="I51" s="5">
        <v>1965</v>
      </c>
      <c r="J51" s="5">
        <v>59145000</v>
      </c>
      <c r="K51" s="25">
        <v>400</v>
      </c>
      <c r="L51" s="25">
        <v>13551</v>
      </c>
      <c r="M51" s="25">
        <v>512500732</v>
      </c>
      <c r="N51" s="25">
        <v>1803</v>
      </c>
      <c r="O51" s="25">
        <v>15328</v>
      </c>
      <c r="P51" s="25">
        <v>585662200</v>
      </c>
      <c r="Q51" s="23"/>
      <c r="R51" s="23"/>
      <c r="S51" s="24"/>
    </row>
    <row r="52" spans="1:19" x14ac:dyDescent="0.25">
      <c r="A52" s="3" t="s">
        <v>19</v>
      </c>
      <c r="B52" s="5">
        <v>198</v>
      </c>
      <c r="C52" s="5">
        <v>5061</v>
      </c>
      <c r="D52" s="5">
        <v>14557964.050000001</v>
      </c>
      <c r="E52" s="5">
        <v>220.5</v>
      </c>
      <c r="F52" s="5">
        <v>15400</v>
      </c>
      <c r="G52" s="5">
        <v>78213600.859999999</v>
      </c>
      <c r="H52" s="5">
        <v>206.7</v>
      </c>
      <c r="I52" s="5">
        <v>5525.9</v>
      </c>
      <c r="J52" s="5">
        <v>95001586</v>
      </c>
      <c r="K52" s="25">
        <v>226</v>
      </c>
      <c r="L52" s="25">
        <v>5834</v>
      </c>
      <c r="M52" s="25">
        <v>151670000</v>
      </c>
      <c r="N52" s="25">
        <v>379.5</v>
      </c>
      <c r="O52" s="25">
        <v>8405</v>
      </c>
      <c r="P52" s="25">
        <v>162430000</v>
      </c>
      <c r="Q52" s="23"/>
      <c r="R52" s="23"/>
      <c r="S52" s="24"/>
    </row>
    <row r="53" spans="1:19" x14ac:dyDescent="0.25">
      <c r="A53" s="3" t="s">
        <v>28</v>
      </c>
      <c r="B53" s="5">
        <v>43</v>
      </c>
      <c r="C53" s="5">
        <v>860</v>
      </c>
      <c r="D53" s="5">
        <v>15400000</v>
      </c>
      <c r="E53" s="5">
        <v>58</v>
      </c>
      <c r="F53" s="5">
        <v>1005</v>
      </c>
      <c r="G53" s="5">
        <v>17400000</v>
      </c>
      <c r="H53" s="5">
        <v>138</v>
      </c>
      <c r="I53" s="5">
        <v>1365</v>
      </c>
      <c r="J53" s="5">
        <v>23100000</v>
      </c>
      <c r="K53" s="25">
        <v>107</v>
      </c>
      <c r="L53" s="25">
        <v>1015</v>
      </c>
      <c r="M53" s="25">
        <v>15075000</v>
      </c>
      <c r="N53" s="25">
        <v>130</v>
      </c>
      <c r="O53" s="25">
        <v>1410</v>
      </c>
      <c r="P53" s="25">
        <v>21150000</v>
      </c>
      <c r="Q53" s="23"/>
      <c r="R53" s="23"/>
      <c r="S53" s="24"/>
    </row>
    <row r="54" spans="1:19" x14ac:dyDescent="0.25">
      <c r="A54" s="3" t="s">
        <v>34</v>
      </c>
      <c r="B54" s="5">
        <v>121</v>
      </c>
      <c r="C54" s="5">
        <v>725</v>
      </c>
      <c r="D54" s="5">
        <v>10158000</v>
      </c>
      <c r="E54" s="5">
        <v>141</v>
      </c>
      <c r="F54" s="5">
        <v>876</v>
      </c>
      <c r="G54" s="5">
        <v>13710000</v>
      </c>
      <c r="H54" s="5">
        <v>145</v>
      </c>
      <c r="I54" s="5">
        <v>869</v>
      </c>
      <c r="J54" s="5">
        <v>14840000</v>
      </c>
      <c r="K54" s="25">
        <v>110</v>
      </c>
      <c r="L54" s="25">
        <v>1571</v>
      </c>
      <c r="M54" s="25">
        <v>18445000</v>
      </c>
      <c r="N54" s="25">
        <v>109</v>
      </c>
      <c r="O54" s="25">
        <v>1583</v>
      </c>
      <c r="P54" s="25">
        <v>18680000</v>
      </c>
      <c r="Q54" s="23"/>
      <c r="R54" s="23"/>
      <c r="S54" s="24"/>
    </row>
    <row r="55" spans="1:19" x14ac:dyDescent="0.25">
      <c r="A55" s="3" t="s">
        <v>22</v>
      </c>
      <c r="B55" s="5">
        <v>555</v>
      </c>
      <c r="C55" s="5">
        <v>7415</v>
      </c>
      <c r="D55" s="5">
        <v>43300046.799999997</v>
      </c>
      <c r="E55" s="5">
        <v>531</v>
      </c>
      <c r="F55" s="5">
        <v>7065</v>
      </c>
      <c r="G55" s="5">
        <v>55500037.799999997</v>
      </c>
      <c r="H55" s="5">
        <v>449</v>
      </c>
      <c r="I55" s="5">
        <v>5532</v>
      </c>
      <c r="J55" s="5">
        <v>67800019</v>
      </c>
      <c r="K55" s="25">
        <v>703</v>
      </c>
      <c r="L55" s="25">
        <v>9572</v>
      </c>
      <c r="M55" s="25">
        <v>94320011.400000006</v>
      </c>
      <c r="N55" s="25">
        <v>832.7</v>
      </c>
      <c r="O55" s="25">
        <v>11695</v>
      </c>
      <c r="P55" s="25">
        <v>132510000</v>
      </c>
      <c r="Q55" s="23"/>
      <c r="R55" s="23"/>
      <c r="S55" s="24"/>
    </row>
    <row r="56" spans="1:19" x14ac:dyDescent="0.25">
      <c r="A56" s="3" t="s">
        <v>39</v>
      </c>
      <c r="B56" s="5">
        <v>90.6</v>
      </c>
      <c r="C56" s="5">
        <v>220</v>
      </c>
      <c r="D56" s="5">
        <v>8400000</v>
      </c>
      <c r="E56" s="5">
        <v>32</v>
      </c>
      <c r="F56" s="5">
        <v>120</v>
      </c>
      <c r="G56" s="5">
        <v>6000000</v>
      </c>
      <c r="H56" s="5">
        <v>35</v>
      </c>
      <c r="I56" s="5">
        <v>78</v>
      </c>
      <c r="J56" s="5">
        <v>3720004</v>
      </c>
      <c r="K56" s="25">
        <v>34</v>
      </c>
      <c r="L56" s="25">
        <v>166</v>
      </c>
      <c r="M56" s="25">
        <v>13440000</v>
      </c>
      <c r="N56" s="25">
        <v>33</v>
      </c>
      <c r="O56" s="25">
        <v>158</v>
      </c>
      <c r="P56" s="25">
        <v>11040000</v>
      </c>
      <c r="Q56" s="23"/>
      <c r="R56" s="23"/>
      <c r="S56" s="24"/>
    </row>
    <row r="57" spans="1:19" x14ac:dyDescent="0.25">
      <c r="A57" s="3" t="s">
        <v>8</v>
      </c>
      <c r="B57" s="5">
        <v>461.5</v>
      </c>
      <c r="C57" s="5">
        <v>18295</v>
      </c>
      <c r="D57" s="5">
        <v>222345000</v>
      </c>
      <c r="E57" s="5">
        <v>443</v>
      </c>
      <c r="F57" s="5">
        <v>15140</v>
      </c>
      <c r="G57" s="5">
        <v>182100000</v>
      </c>
      <c r="H57" s="5">
        <v>314</v>
      </c>
      <c r="I57" s="5">
        <v>12800</v>
      </c>
      <c r="J57" s="5">
        <v>177810000</v>
      </c>
      <c r="K57" s="25">
        <v>162.4006</v>
      </c>
      <c r="L57" s="25">
        <v>4847.0160000000005</v>
      </c>
      <c r="M57" s="25">
        <v>106193536.40000001</v>
      </c>
      <c r="N57" s="25">
        <v>170.94799999999998</v>
      </c>
      <c r="O57" s="25">
        <v>4064.1800000000003</v>
      </c>
      <c r="P57" s="25">
        <v>85134829.120000005</v>
      </c>
      <c r="Q57" s="23"/>
      <c r="R57" s="23"/>
      <c r="S57" s="24"/>
    </row>
    <row r="58" spans="1:19" x14ac:dyDescent="0.25">
      <c r="A58" s="3" t="s">
        <v>17</v>
      </c>
      <c r="B58" s="5">
        <v>321</v>
      </c>
      <c r="C58" s="5">
        <v>2822</v>
      </c>
      <c r="D58" s="5">
        <v>99330000</v>
      </c>
      <c r="E58" s="5">
        <v>381</v>
      </c>
      <c r="F58" s="5">
        <v>3393</v>
      </c>
      <c r="G58" s="5">
        <v>127150000</v>
      </c>
      <c r="H58" s="5">
        <v>376</v>
      </c>
      <c r="I58" s="5">
        <v>3288</v>
      </c>
      <c r="J58" s="5">
        <v>103110000</v>
      </c>
      <c r="K58" s="25">
        <v>306</v>
      </c>
      <c r="L58" s="25">
        <v>5893</v>
      </c>
      <c r="M58" s="25">
        <v>86790000</v>
      </c>
      <c r="N58" s="25">
        <v>376</v>
      </c>
      <c r="O58" s="25">
        <v>5426</v>
      </c>
      <c r="P58" s="25">
        <v>225550000</v>
      </c>
      <c r="Q58" s="23"/>
      <c r="R58" s="23"/>
      <c r="S58" s="24"/>
    </row>
    <row r="59" spans="1:19" x14ac:dyDescent="0.25">
      <c r="A59" s="3" t="s">
        <v>42</v>
      </c>
      <c r="B59" s="5">
        <v>16.22</v>
      </c>
      <c r="C59" s="5">
        <v>215.56</v>
      </c>
      <c r="D59" s="5">
        <v>852000</v>
      </c>
      <c r="E59" s="5">
        <v>18.5</v>
      </c>
      <c r="F59" s="5">
        <v>32.1</v>
      </c>
      <c r="G59" s="5">
        <v>981000</v>
      </c>
      <c r="H59" s="5">
        <v>19.55</v>
      </c>
      <c r="I59" s="5">
        <v>35.75</v>
      </c>
      <c r="J59" s="5">
        <v>1026000</v>
      </c>
      <c r="K59" s="32">
        <v>16</v>
      </c>
      <c r="L59" s="32">
        <v>14</v>
      </c>
      <c r="M59" s="26">
        <f>L59*21320</f>
        <v>298480</v>
      </c>
      <c r="N59" s="32">
        <v>18</v>
      </c>
      <c r="O59" s="32">
        <v>14</v>
      </c>
      <c r="P59" s="26">
        <f>O59*25430</f>
        <v>356020</v>
      </c>
    </row>
    <row r="60" spans="1:19" ht="15.75" thickBot="1" x14ac:dyDescent="0.3">
      <c r="A60" s="4" t="s">
        <v>58</v>
      </c>
      <c r="B60" s="5">
        <v>245</v>
      </c>
      <c r="C60" s="5">
        <v>2389</v>
      </c>
      <c r="D60" s="5">
        <v>14120000</v>
      </c>
      <c r="E60" s="5">
        <v>251</v>
      </c>
      <c r="F60" s="5">
        <v>2563.5</v>
      </c>
      <c r="G60" s="5">
        <v>17675000</v>
      </c>
      <c r="H60" s="5">
        <v>197</v>
      </c>
      <c r="I60" s="5">
        <v>5620</v>
      </c>
      <c r="J60" s="5">
        <v>24700000</v>
      </c>
      <c r="K60" s="25">
        <v>193</v>
      </c>
      <c r="L60" s="25">
        <v>3740</v>
      </c>
      <c r="M60" s="25">
        <v>62620000</v>
      </c>
      <c r="N60" s="25">
        <v>195</v>
      </c>
      <c r="O60" s="25">
        <v>3740.5</v>
      </c>
      <c r="P60" s="25">
        <v>63037500</v>
      </c>
      <c r="Q60" s="23"/>
      <c r="R60" s="23"/>
      <c r="S60" s="24"/>
    </row>
    <row r="61" spans="1:19" ht="15.75" thickTop="1" x14ac:dyDescent="0.25">
      <c r="A61" s="18" t="s">
        <v>44</v>
      </c>
      <c r="B61" s="6">
        <f>SUM(B16:B60)</f>
        <v>23840.44</v>
      </c>
      <c r="C61" s="6">
        <f t="shared" ref="C61:P61" si="0">SUM(C16:C60)</f>
        <v>308108.22000000003</v>
      </c>
      <c r="D61" s="6">
        <f t="shared" si="0"/>
        <v>4156338347.1500006</v>
      </c>
      <c r="E61" s="6">
        <f t="shared" si="0"/>
        <v>24217.61</v>
      </c>
      <c r="F61" s="6">
        <f t="shared" si="0"/>
        <v>352911</v>
      </c>
      <c r="G61" s="6">
        <f t="shared" si="0"/>
        <v>4278912659.3600001</v>
      </c>
      <c r="H61" s="6">
        <f t="shared" si="0"/>
        <v>24512.34</v>
      </c>
      <c r="I61" s="6">
        <f t="shared" si="0"/>
        <v>348747.2</v>
      </c>
      <c r="J61" s="6">
        <f t="shared" si="0"/>
        <v>4846527726.96</v>
      </c>
      <c r="K61" s="6">
        <f t="shared" si="0"/>
        <v>29346.440599999998</v>
      </c>
      <c r="L61" s="6">
        <f t="shared" si="0"/>
        <v>477204.54933333327</v>
      </c>
      <c r="M61" s="6">
        <f t="shared" si="0"/>
        <v>6913132891.1498585</v>
      </c>
      <c r="N61" s="6">
        <f t="shared" si="0"/>
        <v>32131.091489932889</v>
      </c>
      <c r="O61" s="6">
        <f t="shared" si="0"/>
        <v>482921.37616712076</v>
      </c>
      <c r="P61" s="6">
        <f t="shared" si="0"/>
        <v>6785558790.8893023</v>
      </c>
      <c r="Q61" s="29"/>
      <c r="R61" s="29"/>
      <c r="S61" s="30"/>
    </row>
  </sheetData>
  <sortState ref="A13:J60">
    <sortCondition ref="A16"/>
  </sortState>
  <mergeCells count="6">
    <mergeCell ref="K14:M14"/>
    <mergeCell ref="N14:P14"/>
    <mergeCell ref="A13:F13"/>
    <mergeCell ref="B14:D14"/>
    <mergeCell ref="E14:G14"/>
    <mergeCell ref="H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2018-01-17T04:48:35Z</dcterms:created>
  <dcterms:modified xsi:type="dcterms:W3CDTF">2018-01-25T09:12:49Z</dcterms:modified>
</cp:coreProperties>
</file>