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Other Food Crops\Excel\2016\"/>
    </mc:Choice>
  </mc:AlternateContent>
  <bookViews>
    <workbookView xWindow="0" yWindow="0" windowWidth="20490" windowHeight="7350"/>
  </bookViews>
  <sheets>
    <sheet name="PIGEONPEAS2016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F19" i="2"/>
  <c r="E19" i="2"/>
  <c r="C19" i="2"/>
  <c r="D19" i="2" s="1"/>
  <c r="B19" i="2"/>
  <c r="I18" i="2"/>
  <c r="J18" i="2" s="1"/>
  <c r="H18" i="2"/>
  <c r="G18" i="2"/>
  <c r="D18" i="2"/>
  <c r="I17" i="2"/>
  <c r="J17" i="2" s="1"/>
  <c r="H17" i="2"/>
  <c r="G17" i="2"/>
  <c r="D17" i="2"/>
  <c r="J16" i="2"/>
  <c r="I16" i="2"/>
  <c r="H16" i="2"/>
  <c r="G16" i="2"/>
  <c r="D16" i="2"/>
  <c r="I15" i="2"/>
  <c r="J15" i="2" s="1"/>
  <c r="H15" i="2"/>
  <c r="G15" i="2"/>
  <c r="D15" i="2"/>
  <c r="I14" i="2"/>
  <c r="J14" i="2" s="1"/>
  <c r="H14" i="2"/>
  <c r="G14" i="2"/>
  <c r="D14" i="2"/>
  <c r="I13" i="2"/>
  <c r="J13" i="2" s="1"/>
  <c r="H13" i="2"/>
  <c r="G13" i="2"/>
  <c r="D13" i="2"/>
  <c r="J12" i="2"/>
  <c r="I12" i="2"/>
  <c r="H12" i="2"/>
  <c r="G12" i="2"/>
  <c r="D12" i="2"/>
  <c r="I11" i="2"/>
  <c r="J11" i="2" s="1"/>
  <c r="H11" i="2"/>
  <c r="G11" i="2"/>
  <c r="D11" i="2"/>
  <c r="I10" i="2"/>
  <c r="J10" i="2" s="1"/>
  <c r="H10" i="2"/>
  <c r="G10" i="2"/>
  <c r="D10" i="2"/>
  <c r="I9" i="2"/>
  <c r="J9" i="2" s="1"/>
  <c r="H9" i="2"/>
  <c r="G9" i="2"/>
  <c r="D9" i="2"/>
  <c r="J8" i="2"/>
  <c r="I8" i="2"/>
  <c r="H8" i="2"/>
  <c r="G8" i="2"/>
  <c r="D8" i="2"/>
  <c r="I7" i="2"/>
  <c r="J7" i="2" s="1"/>
  <c r="H7" i="2"/>
  <c r="D7" i="2"/>
  <c r="I6" i="2"/>
  <c r="J6" i="2" s="1"/>
  <c r="H6" i="2"/>
  <c r="G6" i="2"/>
  <c r="D6" i="2"/>
  <c r="I5" i="2"/>
  <c r="J5" i="2" s="1"/>
  <c r="H5" i="2"/>
  <c r="H19" i="2" s="1"/>
  <c r="G5" i="2"/>
  <c r="D5" i="2"/>
  <c r="I4" i="2"/>
  <c r="I19" i="2" s="1"/>
  <c r="J19" i="2" s="1"/>
  <c r="H4" i="2"/>
  <c r="G4" i="2"/>
  <c r="D4" i="2"/>
  <c r="J3" i="2"/>
  <c r="I3" i="2"/>
  <c r="H3" i="2"/>
  <c r="D3" i="2"/>
  <c r="J4" i="2" l="1"/>
</calcChain>
</file>

<file path=xl/sharedStrings.xml><?xml version="1.0" encoding="utf-8"?>
<sst xmlns="http://schemas.openxmlformats.org/spreadsheetml/2006/main" count="36" uniqueCount="28">
  <si>
    <t>County</t>
  </si>
  <si>
    <t>Area LR</t>
  </si>
  <si>
    <t>Production LR</t>
  </si>
  <si>
    <t>Yield</t>
  </si>
  <si>
    <t>Area SR</t>
  </si>
  <si>
    <t>Production SR</t>
  </si>
  <si>
    <t>Area TOTAL</t>
  </si>
  <si>
    <t>Production TOTAL</t>
  </si>
  <si>
    <t>Ha</t>
  </si>
  <si>
    <t>Tons</t>
  </si>
  <si>
    <t>Tons/Ha</t>
  </si>
  <si>
    <t>BARINGO</t>
  </si>
  <si>
    <t>EMBU</t>
  </si>
  <si>
    <t>KAJIADO</t>
  </si>
  <si>
    <t>KIAMBU</t>
  </si>
  <si>
    <t>KILIFI</t>
  </si>
  <si>
    <t>KIRINYAGA</t>
  </si>
  <si>
    <t>KITUI</t>
  </si>
  <si>
    <t>KWALE</t>
  </si>
  <si>
    <t>LAIKIPIA</t>
  </si>
  <si>
    <t>LAMU</t>
  </si>
  <si>
    <t>MACHAKOS</t>
  </si>
  <si>
    <t>MAKUENI</t>
  </si>
  <si>
    <t>MERU</t>
  </si>
  <si>
    <t>TAITA TAVETA</t>
  </si>
  <si>
    <t>TANA RIVER</t>
  </si>
  <si>
    <t>THARAKA NITHI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</si>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</sst>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indexed="8"/>
      <name val="Garamond"/>
      <family val="1"/>
    </font>
    <font>
      <b/>
      <sz val="11"/>
      <color theme="1"/>
      <name val="Garamond"/>
      <family val="1"/>
    </font>
    <font>
      <b/>
      <sz val="12"/>
      <color indexed="8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164" fontId="4" fillId="2" borderId="1" xfId="1" applyNumberFormat="1" applyFont="1" applyFill="1" applyBorder="1" applyAlignment="1">
      <alignment vertical="top" wrapText="1"/>
    </xf>
    <xf numFmtId="165" fontId="4" fillId="2" borderId="1" xfId="1" applyNumberFormat="1" applyFont="1" applyFill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64" fontId="6" fillId="2" borderId="1" xfId="1" applyNumberFormat="1" applyFont="1" applyFill="1" applyBorder="1" applyAlignment="1">
      <alignment vertical="top" wrapText="1"/>
    </xf>
    <xf numFmtId="165" fontId="6" fillId="2" borderId="1" xfId="1" applyNumberFormat="1" applyFont="1" applyFill="1" applyBorder="1" applyAlignment="1">
      <alignment vertical="top" wrapText="1"/>
    </xf>
    <xf numFmtId="0" fontId="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3" sqref="E3:G18"/>
    </sheetView>
  </sheetViews>
  <sheetFormatPr defaultRowHeight="15" x14ac:dyDescent="0.25"/>
  <cols>
    <col min="1" max="1" width="24.28515625" customWidth="1"/>
    <col min="8" max="8" width="14.14062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</v>
      </c>
      <c r="H1" s="1" t="s">
        <v>6</v>
      </c>
      <c r="I1" s="1" t="s">
        <v>7</v>
      </c>
      <c r="J1" s="1" t="s">
        <v>3</v>
      </c>
    </row>
    <row r="2" spans="1:10" x14ac:dyDescent="0.25">
      <c r="A2" s="1"/>
      <c r="B2" s="1" t="s">
        <v>8</v>
      </c>
      <c r="C2" s="1" t="s">
        <v>9</v>
      </c>
      <c r="D2" s="1" t="s">
        <v>10</v>
      </c>
      <c r="E2" s="1" t="s">
        <v>8</v>
      </c>
      <c r="F2" s="1" t="s">
        <v>9</v>
      </c>
      <c r="G2" s="1" t="s">
        <v>10</v>
      </c>
      <c r="H2" s="1" t="s">
        <v>8</v>
      </c>
      <c r="I2" s="1" t="s">
        <v>8</v>
      </c>
      <c r="J2" s="1" t="s">
        <v>10</v>
      </c>
    </row>
    <row r="3" spans="1:10" ht="15.75" x14ac:dyDescent="0.25">
      <c r="A3" s="2" t="s">
        <v>11</v>
      </c>
      <c r="B3" s="3">
        <v>20</v>
      </c>
      <c r="C3" s="3">
        <v>40</v>
      </c>
      <c r="D3" s="4">
        <f>C3/B3</f>
        <v>2</v>
      </c>
      <c r="E3" s="2">
        <v>0</v>
      </c>
      <c r="F3" s="2">
        <v>0</v>
      </c>
      <c r="G3" s="4">
        <v>0</v>
      </c>
      <c r="H3" s="5">
        <f>B3+E3</f>
        <v>20</v>
      </c>
      <c r="I3" s="5">
        <f>C3+F3</f>
        <v>40</v>
      </c>
      <c r="J3" s="4">
        <f>I3/H3</f>
        <v>2</v>
      </c>
    </row>
    <row r="4" spans="1:10" ht="15.75" x14ac:dyDescent="0.25">
      <c r="A4" s="2" t="s">
        <v>12</v>
      </c>
      <c r="B4" s="3">
        <v>254</v>
      </c>
      <c r="C4" s="3">
        <v>372</v>
      </c>
      <c r="D4" s="4">
        <f t="shared" ref="D4:D19" si="0">C4/B4</f>
        <v>1.4645669291338583</v>
      </c>
      <c r="E4" s="2">
        <v>770</v>
      </c>
      <c r="F4" s="2">
        <v>707</v>
      </c>
      <c r="G4" s="4">
        <f t="shared" ref="G4:G19" si="1">F4/E4</f>
        <v>0.91818181818181821</v>
      </c>
      <c r="H4" s="5">
        <f t="shared" ref="H4:I18" si="2">B4+E4</f>
        <v>1024</v>
      </c>
      <c r="I4" s="5">
        <f t="shared" si="2"/>
        <v>1079</v>
      </c>
      <c r="J4" s="4">
        <f t="shared" ref="J4:J19" si="3">I4/H4</f>
        <v>1.0537109375</v>
      </c>
    </row>
    <row r="5" spans="1:10" ht="15.75" x14ac:dyDescent="0.25">
      <c r="A5" s="2" t="s">
        <v>13</v>
      </c>
      <c r="B5" s="3">
        <v>132</v>
      </c>
      <c r="C5" s="3">
        <v>65</v>
      </c>
      <c r="D5" s="4">
        <f t="shared" si="0"/>
        <v>0.49242424242424243</v>
      </c>
      <c r="E5" s="2">
        <v>130</v>
      </c>
      <c r="F5" s="2">
        <v>57</v>
      </c>
      <c r="G5" s="4">
        <f t="shared" si="1"/>
        <v>0.43846153846153846</v>
      </c>
      <c r="H5" s="5">
        <f t="shared" si="2"/>
        <v>262</v>
      </c>
      <c r="I5" s="5">
        <f t="shared" si="2"/>
        <v>122</v>
      </c>
      <c r="J5" s="4">
        <f t="shared" si="3"/>
        <v>0.46564885496183206</v>
      </c>
    </row>
    <row r="6" spans="1:10" ht="15.75" x14ac:dyDescent="0.25">
      <c r="A6" s="2" t="s">
        <v>14</v>
      </c>
      <c r="B6" s="3">
        <v>4</v>
      </c>
      <c r="C6" s="3">
        <v>3</v>
      </c>
      <c r="D6" s="4">
        <f t="shared" si="0"/>
        <v>0.75</v>
      </c>
      <c r="E6" s="2">
        <v>2</v>
      </c>
      <c r="F6" s="2">
        <v>1</v>
      </c>
      <c r="G6" s="4">
        <f t="shared" si="1"/>
        <v>0.5</v>
      </c>
      <c r="H6" s="5">
        <f t="shared" si="2"/>
        <v>6</v>
      </c>
      <c r="I6" s="5">
        <f t="shared" si="2"/>
        <v>4</v>
      </c>
      <c r="J6" s="4">
        <f t="shared" si="3"/>
        <v>0.66666666666666663</v>
      </c>
    </row>
    <row r="7" spans="1:10" ht="15.75" x14ac:dyDescent="0.25">
      <c r="A7" s="2" t="s">
        <v>15</v>
      </c>
      <c r="B7" s="3">
        <v>43</v>
      </c>
      <c r="C7" s="3">
        <v>94</v>
      </c>
      <c r="D7" s="4">
        <f t="shared" si="0"/>
        <v>2.1860465116279069</v>
      </c>
      <c r="E7" s="2">
        <v>0</v>
      </c>
      <c r="F7" s="2">
        <v>0</v>
      </c>
      <c r="G7" s="4">
        <v>0</v>
      </c>
      <c r="H7" s="5">
        <f t="shared" si="2"/>
        <v>43</v>
      </c>
      <c r="I7" s="5">
        <f t="shared" si="2"/>
        <v>94</v>
      </c>
      <c r="J7" s="4">
        <f t="shared" si="3"/>
        <v>2.1860465116279069</v>
      </c>
    </row>
    <row r="8" spans="1:10" ht="15.75" x14ac:dyDescent="0.25">
      <c r="A8" s="2" t="s">
        <v>16</v>
      </c>
      <c r="B8" s="3">
        <v>28</v>
      </c>
      <c r="C8" s="3">
        <v>18</v>
      </c>
      <c r="D8" s="4">
        <f t="shared" si="0"/>
        <v>0.6428571428571429</v>
      </c>
      <c r="E8" s="2">
        <v>24</v>
      </c>
      <c r="F8" s="2">
        <v>20</v>
      </c>
      <c r="G8" s="4">
        <f t="shared" si="1"/>
        <v>0.83333333333333337</v>
      </c>
      <c r="H8" s="5">
        <f t="shared" si="2"/>
        <v>52</v>
      </c>
      <c r="I8" s="5">
        <f t="shared" si="2"/>
        <v>38</v>
      </c>
      <c r="J8" s="4">
        <f t="shared" si="3"/>
        <v>0.73076923076923073</v>
      </c>
    </row>
    <row r="9" spans="1:10" ht="15.75" x14ac:dyDescent="0.25">
      <c r="A9" s="2" t="s">
        <v>17</v>
      </c>
      <c r="B9" s="3">
        <v>1560</v>
      </c>
      <c r="C9" s="3">
        <v>1904</v>
      </c>
      <c r="D9" s="4">
        <f t="shared" si="0"/>
        <v>1.2205128205128206</v>
      </c>
      <c r="E9" s="2">
        <v>5590</v>
      </c>
      <c r="F9" s="2">
        <v>2683</v>
      </c>
      <c r="G9" s="4">
        <f t="shared" si="1"/>
        <v>0.47996422182468695</v>
      </c>
      <c r="H9" s="5">
        <f t="shared" si="2"/>
        <v>7150</v>
      </c>
      <c r="I9" s="5">
        <f t="shared" si="2"/>
        <v>4587</v>
      </c>
      <c r="J9" s="4">
        <f t="shared" si="3"/>
        <v>0.6415384615384615</v>
      </c>
    </row>
    <row r="10" spans="1:10" ht="15.75" x14ac:dyDescent="0.25">
      <c r="A10" s="2" t="s">
        <v>18</v>
      </c>
      <c r="B10" s="3">
        <v>52</v>
      </c>
      <c r="C10" s="3">
        <v>54</v>
      </c>
      <c r="D10" s="4">
        <f t="shared" si="0"/>
        <v>1.0384615384615385</v>
      </c>
      <c r="E10" s="2">
        <v>15</v>
      </c>
      <c r="F10" s="2">
        <v>9</v>
      </c>
      <c r="G10" s="4">
        <f t="shared" si="1"/>
        <v>0.6</v>
      </c>
      <c r="H10" s="5">
        <f t="shared" si="2"/>
        <v>67</v>
      </c>
      <c r="I10" s="5">
        <f t="shared" si="2"/>
        <v>63</v>
      </c>
      <c r="J10" s="4">
        <f t="shared" si="3"/>
        <v>0.94029850746268662</v>
      </c>
    </row>
    <row r="11" spans="1:10" ht="15.75" x14ac:dyDescent="0.25">
      <c r="A11" s="2" t="s">
        <v>19</v>
      </c>
      <c r="B11" s="3">
        <v>32</v>
      </c>
      <c r="C11" s="3">
        <v>28</v>
      </c>
      <c r="D11" s="4">
        <f t="shared" si="0"/>
        <v>0.875</v>
      </c>
      <c r="E11" s="2">
        <v>20</v>
      </c>
      <c r="F11" s="2">
        <v>23</v>
      </c>
      <c r="G11" s="4">
        <f t="shared" si="1"/>
        <v>1.1499999999999999</v>
      </c>
      <c r="H11" s="5">
        <f t="shared" si="2"/>
        <v>52</v>
      </c>
      <c r="I11" s="5">
        <f t="shared" si="2"/>
        <v>51</v>
      </c>
      <c r="J11" s="4">
        <f t="shared" si="3"/>
        <v>0.98076923076923073</v>
      </c>
    </row>
    <row r="12" spans="1:10" ht="15.75" x14ac:dyDescent="0.25">
      <c r="A12" s="2" t="s">
        <v>20</v>
      </c>
      <c r="B12" s="3">
        <v>129</v>
      </c>
      <c r="C12" s="3">
        <v>109</v>
      </c>
      <c r="D12" s="4">
        <f t="shared" si="0"/>
        <v>0.84496124031007747</v>
      </c>
      <c r="E12" s="2">
        <v>57</v>
      </c>
      <c r="F12" s="2">
        <v>35</v>
      </c>
      <c r="G12" s="4">
        <f t="shared" si="1"/>
        <v>0.61403508771929827</v>
      </c>
      <c r="H12" s="5">
        <f t="shared" si="2"/>
        <v>186</v>
      </c>
      <c r="I12" s="5">
        <f t="shared" si="2"/>
        <v>144</v>
      </c>
      <c r="J12" s="4">
        <f t="shared" si="3"/>
        <v>0.77419354838709675</v>
      </c>
    </row>
    <row r="13" spans="1:10" ht="15.75" x14ac:dyDescent="0.25">
      <c r="A13" s="2" t="s">
        <v>21</v>
      </c>
      <c r="B13" s="3">
        <v>3636</v>
      </c>
      <c r="C13" s="3">
        <v>2260</v>
      </c>
      <c r="D13" s="4">
        <f t="shared" si="0"/>
        <v>0.62156215621562161</v>
      </c>
      <c r="E13" s="2">
        <v>16171</v>
      </c>
      <c r="F13" s="2">
        <v>8948</v>
      </c>
      <c r="G13" s="4">
        <f t="shared" si="1"/>
        <v>0.55333621915775155</v>
      </c>
      <c r="H13" s="5">
        <f t="shared" si="2"/>
        <v>19807</v>
      </c>
      <c r="I13" s="5">
        <f t="shared" si="2"/>
        <v>11208</v>
      </c>
      <c r="J13" s="4">
        <f t="shared" si="3"/>
        <v>0.56586055434947236</v>
      </c>
    </row>
    <row r="14" spans="1:10" ht="15.75" x14ac:dyDescent="0.25">
      <c r="A14" s="2" t="s">
        <v>22</v>
      </c>
      <c r="B14" s="3">
        <v>5890</v>
      </c>
      <c r="C14" s="3">
        <v>6616</v>
      </c>
      <c r="D14" s="4">
        <f t="shared" si="0"/>
        <v>1.1232597623089984</v>
      </c>
      <c r="E14" s="2">
        <v>12370</v>
      </c>
      <c r="F14" s="2">
        <v>11617</v>
      </c>
      <c r="G14" s="4">
        <f t="shared" si="1"/>
        <v>0.93912691996766373</v>
      </c>
      <c r="H14" s="5">
        <f t="shared" si="2"/>
        <v>18260</v>
      </c>
      <c r="I14" s="5">
        <f t="shared" si="2"/>
        <v>18233</v>
      </c>
      <c r="J14" s="4">
        <f t="shared" si="3"/>
        <v>0.99852135815991239</v>
      </c>
    </row>
    <row r="15" spans="1:10" ht="15.75" x14ac:dyDescent="0.25">
      <c r="A15" s="2" t="s">
        <v>23</v>
      </c>
      <c r="B15" s="3">
        <v>3816</v>
      </c>
      <c r="C15" s="3">
        <v>4227</v>
      </c>
      <c r="D15" s="4">
        <f t="shared" si="0"/>
        <v>1.1077044025157232</v>
      </c>
      <c r="E15" s="2">
        <v>3608</v>
      </c>
      <c r="F15" s="2">
        <v>4909</v>
      </c>
      <c r="G15" s="4">
        <f t="shared" si="1"/>
        <v>1.3605875831485588</v>
      </c>
      <c r="H15" s="5">
        <f t="shared" si="2"/>
        <v>7424</v>
      </c>
      <c r="I15" s="5">
        <f>C15+F15</f>
        <v>9136</v>
      </c>
      <c r="J15" s="4">
        <f t="shared" si="3"/>
        <v>1.2306034482758621</v>
      </c>
    </row>
    <row r="16" spans="1:10" ht="15.75" x14ac:dyDescent="0.25">
      <c r="A16" s="2" t="s">
        <v>24</v>
      </c>
      <c r="B16" s="3">
        <v>78</v>
      </c>
      <c r="C16" s="3">
        <v>173</v>
      </c>
      <c r="D16" s="4">
        <f t="shared" si="0"/>
        <v>2.2179487179487181</v>
      </c>
      <c r="E16" s="2">
        <v>124</v>
      </c>
      <c r="F16" s="2">
        <v>12</v>
      </c>
      <c r="G16" s="4">
        <f t="shared" si="1"/>
        <v>9.6774193548387094E-2</v>
      </c>
      <c r="H16" s="5">
        <f t="shared" si="2"/>
        <v>202</v>
      </c>
      <c r="I16" s="5">
        <f t="shared" si="2"/>
        <v>185</v>
      </c>
      <c r="J16" s="4">
        <f t="shared" si="3"/>
        <v>0.91584158415841588</v>
      </c>
    </row>
    <row r="17" spans="1:10" ht="15.75" x14ac:dyDescent="0.25">
      <c r="A17" s="2" t="s">
        <v>25</v>
      </c>
      <c r="B17" s="3">
        <v>8</v>
      </c>
      <c r="C17" s="3">
        <v>1</v>
      </c>
      <c r="D17" s="4">
        <f t="shared" si="0"/>
        <v>0.125</v>
      </c>
      <c r="E17" s="2">
        <v>20</v>
      </c>
      <c r="F17" s="2">
        <v>3</v>
      </c>
      <c r="G17" s="4">
        <f t="shared" si="1"/>
        <v>0.15</v>
      </c>
      <c r="H17" s="5">
        <f t="shared" si="2"/>
        <v>28</v>
      </c>
      <c r="I17" s="5">
        <f t="shared" si="2"/>
        <v>4</v>
      </c>
      <c r="J17" s="4">
        <f t="shared" si="3"/>
        <v>0.14285714285714285</v>
      </c>
    </row>
    <row r="18" spans="1:10" ht="15.75" x14ac:dyDescent="0.25">
      <c r="A18" s="2" t="s">
        <v>26</v>
      </c>
      <c r="B18" s="3">
        <v>5092</v>
      </c>
      <c r="C18" s="3">
        <v>4762</v>
      </c>
      <c r="D18" s="4">
        <f t="shared" si="0"/>
        <v>0.93519245875883739</v>
      </c>
      <c r="E18" s="2">
        <v>6212</v>
      </c>
      <c r="F18" s="2">
        <v>4442</v>
      </c>
      <c r="G18" s="4">
        <f t="shared" si="1"/>
        <v>0.71506761107533801</v>
      </c>
      <c r="H18" s="5">
        <f>B18+E18</f>
        <v>11304</v>
      </c>
      <c r="I18" s="5">
        <f t="shared" si="2"/>
        <v>9204</v>
      </c>
      <c r="J18" s="4">
        <f t="shared" si="3"/>
        <v>0.8142250530785563</v>
      </c>
    </row>
    <row r="19" spans="1:10" s="9" customFormat="1" ht="15.75" x14ac:dyDescent="0.25">
      <c r="A19" s="6" t="s">
        <v>27</v>
      </c>
      <c r="B19" s="7">
        <f>SUM(B3:B18)</f>
        <v>20774</v>
      </c>
      <c r="C19" s="7">
        <f>SUM(C3:C18)</f>
        <v>20726</v>
      </c>
      <c r="D19" s="8">
        <f t="shared" si="0"/>
        <v>0.99768941946664103</v>
      </c>
      <c r="E19" s="7">
        <f>SUM(E3:E18)</f>
        <v>45113</v>
      </c>
      <c r="F19" s="7">
        <f>SUM(F3:F18)</f>
        <v>33466</v>
      </c>
      <c r="G19" s="8">
        <f t="shared" si="1"/>
        <v>0.741826081173941</v>
      </c>
      <c r="H19" s="7">
        <f>SUM(H3:H18)</f>
        <v>65887</v>
      </c>
      <c r="I19" s="7">
        <f>SUM(I3:I18)</f>
        <v>54192</v>
      </c>
      <c r="J19" s="8">
        <f t="shared" si="3"/>
        <v>0.82249912729369978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PIGEONPEAS2016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2020-02-17T08:13:26Z</dcterms:created>
  <dcterms:modified xsi:type="dcterms:W3CDTF">2020-02-17T08:29:39Z</dcterms:modified>
</cp:coreProperties>
</file>