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Dataset 4\Excel\2017\"/>
    </mc:Choice>
  </mc:AlternateContent>
  <bookViews>
    <workbookView xWindow="0" yWindow="0" windowWidth="20490" windowHeight="7350"/>
  </bookViews>
  <sheets>
    <sheet name="SOYABEANS 2017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 l="1"/>
  <c r="J2" i="2"/>
  <c r="K2" i="2"/>
  <c r="I3" i="2"/>
  <c r="J3" i="2"/>
  <c r="K3" i="2"/>
  <c r="I4" i="2"/>
  <c r="J4" i="2"/>
  <c r="K4" i="2"/>
  <c r="I5" i="2"/>
  <c r="J5" i="2"/>
  <c r="K5" i="2"/>
  <c r="I6" i="2"/>
  <c r="J6" i="2"/>
  <c r="K6" i="2"/>
  <c r="I7" i="2"/>
  <c r="J7" i="2"/>
  <c r="K7" i="2"/>
  <c r="I8" i="2"/>
  <c r="J8" i="2"/>
  <c r="K8" i="2"/>
  <c r="I9" i="2"/>
  <c r="J9" i="2"/>
  <c r="K9" i="2"/>
  <c r="I10" i="2"/>
  <c r="J10" i="2"/>
  <c r="K10" i="2"/>
  <c r="I11" i="2"/>
  <c r="J11" i="2"/>
  <c r="K11" i="2"/>
  <c r="I12" i="2"/>
  <c r="J12" i="2"/>
  <c r="K12" i="2"/>
  <c r="I13" i="2"/>
  <c r="J13" i="2"/>
  <c r="K13" i="2"/>
  <c r="I14" i="2"/>
  <c r="J14" i="2"/>
  <c r="K14" i="2"/>
  <c r="I15" i="2"/>
  <c r="J15" i="2"/>
  <c r="K15" i="2"/>
  <c r="I16" i="2"/>
  <c r="J16" i="2"/>
  <c r="K16" i="2"/>
  <c r="I17" i="2"/>
  <c r="J17" i="2"/>
  <c r="K17" i="2"/>
  <c r="I18" i="2"/>
  <c r="J18" i="2"/>
  <c r="K18" i="2"/>
  <c r="I19" i="2"/>
  <c r="J19" i="2"/>
  <c r="K19" i="2"/>
  <c r="I20" i="2"/>
  <c r="J20" i="2"/>
  <c r="K20" i="2"/>
  <c r="I21" i="2"/>
  <c r="J21" i="2"/>
  <c r="K21" i="2"/>
  <c r="I22" i="2"/>
  <c r="J22" i="2"/>
  <c r="K22" i="2"/>
  <c r="I23" i="2"/>
  <c r="J23" i="2"/>
  <c r="K23" i="2"/>
  <c r="I24" i="2"/>
  <c r="J24" i="2"/>
  <c r="K24" i="2"/>
  <c r="I25" i="2"/>
  <c r="J25" i="2"/>
  <c r="K25" i="2"/>
  <c r="I26" i="2"/>
  <c r="J26" i="2"/>
  <c r="K26" i="2"/>
  <c r="I27" i="2"/>
  <c r="J27" i="2"/>
  <c r="K27" i="2"/>
  <c r="I28" i="2"/>
  <c r="J28" i="2"/>
  <c r="K28" i="2"/>
  <c r="I29" i="2"/>
  <c r="J29" i="2"/>
  <c r="K29" i="2"/>
  <c r="I30" i="2"/>
  <c r="J30" i="2"/>
  <c r="K30" i="2"/>
  <c r="I31" i="2"/>
  <c r="J31" i="2"/>
  <c r="K31" i="2"/>
  <c r="I32" i="2"/>
  <c r="J32" i="2"/>
  <c r="K32" i="2"/>
  <c r="I33" i="2"/>
  <c r="J33" i="2"/>
  <c r="K33" i="2"/>
  <c r="I34" i="2"/>
  <c r="J34" i="2"/>
  <c r="K34" i="2"/>
  <c r="I35" i="2"/>
  <c r="J35" i="2"/>
  <c r="K35" i="2"/>
  <c r="I36" i="2"/>
  <c r="J36" i="2"/>
  <c r="K36" i="2"/>
  <c r="I37" i="2"/>
  <c r="J37" i="2"/>
  <c r="K37" i="2"/>
  <c r="I38" i="2"/>
  <c r="J38" i="2"/>
  <c r="K38" i="2"/>
  <c r="I39" i="2"/>
  <c r="J39" i="2"/>
  <c r="K39" i="2"/>
  <c r="I40" i="2"/>
  <c r="J40" i="2"/>
  <c r="K40" i="2"/>
  <c r="I41" i="2"/>
  <c r="J41" i="2"/>
  <c r="K41" i="2"/>
  <c r="I42" i="2"/>
  <c r="J42" i="2"/>
  <c r="K42" i="2"/>
  <c r="I43" i="2"/>
  <c r="J43" i="2"/>
  <c r="K43" i="2"/>
  <c r="I44" i="2"/>
  <c r="J44" i="2"/>
  <c r="K44" i="2"/>
  <c r="I45" i="2"/>
  <c r="J45" i="2"/>
  <c r="K45" i="2"/>
  <c r="I46" i="2"/>
  <c r="J46" i="2"/>
  <c r="K46" i="2"/>
  <c r="I47" i="2"/>
  <c r="J47" i="2"/>
  <c r="K47" i="2"/>
  <c r="I48" i="2"/>
  <c r="J48" i="2"/>
  <c r="K48" i="2"/>
  <c r="I49" i="2"/>
  <c r="J49" i="2"/>
  <c r="K49" i="2"/>
  <c r="I50" i="2"/>
  <c r="J50" i="2"/>
  <c r="K50" i="2"/>
  <c r="I51" i="2"/>
  <c r="J51" i="2"/>
  <c r="K51" i="2"/>
  <c r="I52" i="2"/>
  <c r="J52" i="2"/>
  <c r="K52" i="2"/>
  <c r="I53" i="2"/>
  <c r="J53" i="2"/>
  <c r="K53" i="2"/>
  <c r="I54" i="2"/>
  <c r="J54" i="2"/>
  <c r="K54" i="2"/>
  <c r="I55" i="2"/>
  <c r="J55" i="2"/>
  <c r="K55" i="2"/>
  <c r="I56" i="2"/>
  <c r="J56" i="2"/>
  <c r="K56" i="2"/>
  <c r="I57" i="2"/>
  <c r="J57" i="2"/>
  <c r="K57" i="2"/>
  <c r="I58" i="2"/>
  <c r="J58" i="2"/>
  <c r="K58" i="2"/>
  <c r="I59" i="2"/>
  <c r="J59" i="2"/>
  <c r="K59" i="2"/>
  <c r="I60" i="2"/>
  <c r="J60" i="2"/>
  <c r="K60" i="2"/>
  <c r="I61" i="2"/>
  <c r="J61" i="2"/>
  <c r="K61" i="2"/>
  <c r="I62" i="2"/>
  <c r="J62" i="2"/>
  <c r="K62" i="2"/>
  <c r="I63" i="2"/>
  <c r="J63" i="2"/>
  <c r="K63" i="2"/>
  <c r="I64" i="2"/>
  <c r="J64" i="2"/>
  <c r="K64" i="2"/>
  <c r="I65" i="2"/>
  <c r="J65" i="2"/>
  <c r="K65" i="2"/>
  <c r="I66" i="2"/>
  <c r="J66" i="2"/>
  <c r="K66" i="2"/>
  <c r="I67" i="2"/>
  <c r="J67" i="2"/>
  <c r="K67" i="2"/>
  <c r="I68" i="2"/>
  <c r="J68" i="2"/>
  <c r="K68" i="2"/>
  <c r="I69" i="2"/>
  <c r="J69" i="2"/>
  <c r="K69" i="2"/>
  <c r="I70" i="2"/>
  <c r="J70" i="2"/>
  <c r="K70" i="2"/>
  <c r="I71" i="2"/>
  <c r="J71" i="2"/>
  <c r="K71" i="2"/>
  <c r="I72" i="2"/>
  <c r="J72" i="2"/>
  <c r="K72" i="2"/>
  <c r="I73" i="2"/>
  <c r="J73" i="2"/>
  <c r="K73" i="2"/>
  <c r="I74" i="2"/>
  <c r="J74" i="2"/>
  <c r="K74" i="2"/>
  <c r="I75" i="2"/>
  <c r="J75" i="2"/>
  <c r="K75" i="2"/>
  <c r="I76" i="2"/>
  <c r="J76" i="2"/>
  <c r="K76" i="2"/>
  <c r="I77" i="2"/>
  <c r="J77" i="2"/>
  <c r="K77" i="2"/>
  <c r="I78" i="2"/>
  <c r="J78" i="2"/>
  <c r="K78" i="2"/>
  <c r="I79" i="2"/>
  <c r="J79" i="2"/>
  <c r="K79" i="2"/>
  <c r="I80" i="2"/>
  <c r="J80" i="2"/>
  <c r="K80" i="2"/>
  <c r="I81" i="2"/>
  <c r="J81" i="2"/>
  <c r="K81" i="2"/>
  <c r="I82" i="2"/>
  <c r="J82" i="2"/>
  <c r="K82" i="2"/>
  <c r="I83" i="2"/>
  <c r="J83" i="2"/>
  <c r="K83" i="2"/>
  <c r="I84" i="2"/>
  <c r="J84" i="2"/>
  <c r="K84" i="2"/>
  <c r="I85" i="2"/>
  <c r="J85" i="2"/>
  <c r="K85" i="2"/>
  <c r="I86" i="2"/>
  <c r="J86" i="2"/>
  <c r="K86" i="2"/>
  <c r="I87" i="2"/>
  <c r="J87" i="2"/>
  <c r="K87" i="2"/>
  <c r="I88" i="2"/>
  <c r="J88" i="2"/>
  <c r="K88" i="2"/>
  <c r="I89" i="2"/>
  <c r="J89" i="2"/>
  <c r="K89" i="2"/>
  <c r="I90" i="2"/>
  <c r="J90" i="2"/>
  <c r="K90" i="2"/>
  <c r="I91" i="2"/>
  <c r="J91" i="2"/>
  <c r="K91" i="2"/>
  <c r="I92" i="2"/>
  <c r="J92" i="2"/>
  <c r="K92" i="2"/>
  <c r="I93" i="2"/>
  <c r="J93" i="2"/>
  <c r="K93" i="2"/>
  <c r="I94" i="2"/>
  <c r="J94" i="2"/>
  <c r="K94" i="2"/>
  <c r="I95" i="2"/>
  <c r="J95" i="2"/>
  <c r="K95" i="2"/>
  <c r="I96" i="2"/>
  <c r="J96" i="2"/>
  <c r="K96" i="2"/>
  <c r="I97" i="2"/>
  <c r="J97" i="2"/>
  <c r="K97" i="2"/>
  <c r="I98" i="2"/>
  <c r="J98" i="2"/>
  <c r="K98" i="2"/>
  <c r="I99" i="2"/>
  <c r="J99" i="2"/>
  <c r="K99" i="2"/>
  <c r="E100" i="2"/>
  <c r="H100" i="2"/>
  <c r="K100" i="2" s="1"/>
  <c r="I100" i="2"/>
  <c r="J100" i="2"/>
  <c r="I101" i="2"/>
  <c r="J101" i="2"/>
  <c r="K101" i="2"/>
  <c r="I102" i="2"/>
  <c r="J102" i="2"/>
  <c r="K102" i="2"/>
  <c r="O102" i="2"/>
  <c r="I103" i="2"/>
  <c r="J103" i="2"/>
  <c r="K103" i="2"/>
  <c r="I104" i="2"/>
  <c r="J104" i="2"/>
  <c r="K104" i="2"/>
  <c r="I105" i="2"/>
  <c r="J105" i="2"/>
  <c r="K105" i="2"/>
  <c r="I106" i="2"/>
  <c r="J106" i="2"/>
  <c r="K106" i="2"/>
  <c r="I107" i="2"/>
  <c r="J107" i="2"/>
  <c r="K107" i="2"/>
  <c r="I108" i="2"/>
  <c r="J108" i="2"/>
  <c r="K108" i="2"/>
  <c r="I109" i="2"/>
  <c r="J109" i="2"/>
  <c r="K109" i="2"/>
  <c r="I110" i="2"/>
  <c r="J110" i="2"/>
  <c r="K110" i="2"/>
  <c r="I111" i="2"/>
  <c r="J111" i="2"/>
  <c r="K111" i="2"/>
  <c r="I112" i="2"/>
  <c r="J112" i="2"/>
  <c r="K112" i="2"/>
  <c r="I113" i="2"/>
  <c r="J113" i="2"/>
  <c r="K113" i="2"/>
  <c r="I114" i="2"/>
  <c r="J114" i="2"/>
  <c r="K114" i="2"/>
  <c r="I115" i="2"/>
  <c r="J115" i="2"/>
  <c r="K115" i="2"/>
  <c r="I116" i="2"/>
  <c r="J116" i="2"/>
  <c r="K116" i="2"/>
  <c r="I117" i="2"/>
  <c r="J117" i="2"/>
  <c r="K117" i="2"/>
  <c r="I118" i="2"/>
  <c r="J118" i="2"/>
  <c r="K118" i="2"/>
  <c r="I119" i="2"/>
  <c r="J119" i="2"/>
  <c r="K119" i="2"/>
  <c r="I120" i="2"/>
  <c r="J120" i="2"/>
  <c r="K120" i="2"/>
  <c r="I121" i="2"/>
  <c r="J121" i="2"/>
  <c r="K121" i="2"/>
  <c r="I122" i="2"/>
  <c r="J122" i="2"/>
  <c r="K122" i="2"/>
  <c r="I123" i="2"/>
  <c r="J123" i="2"/>
  <c r="K123" i="2"/>
  <c r="I124" i="2"/>
  <c r="J124" i="2"/>
  <c r="K124" i="2"/>
  <c r="I125" i="2"/>
  <c r="J125" i="2"/>
  <c r="K125" i="2"/>
  <c r="I126" i="2"/>
  <c r="J126" i="2"/>
  <c r="K126" i="2"/>
  <c r="I127" i="2"/>
  <c r="J127" i="2"/>
  <c r="K127" i="2"/>
  <c r="I128" i="2"/>
  <c r="J128" i="2"/>
  <c r="K128" i="2"/>
  <c r="I129" i="2"/>
  <c r="J129" i="2"/>
  <c r="K129" i="2"/>
  <c r="I130" i="2"/>
  <c r="J130" i="2"/>
  <c r="K130" i="2"/>
  <c r="I131" i="2"/>
  <c r="J131" i="2"/>
  <c r="K131" i="2"/>
  <c r="I132" i="2"/>
  <c r="J132" i="2"/>
  <c r="K132" i="2"/>
  <c r="I133" i="2"/>
  <c r="J133" i="2"/>
  <c r="K133" i="2"/>
  <c r="I134" i="2"/>
  <c r="J134" i="2"/>
  <c r="K134" i="2"/>
  <c r="I135" i="2"/>
  <c r="J135" i="2"/>
  <c r="K135" i="2"/>
  <c r="I136" i="2"/>
  <c r="J136" i="2"/>
  <c r="K136" i="2"/>
  <c r="I137" i="2"/>
  <c r="J137" i="2"/>
  <c r="K137" i="2"/>
  <c r="I138" i="2"/>
  <c r="J138" i="2"/>
  <c r="K138" i="2"/>
  <c r="I139" i="2"/>
  <c r="J139" i="2"/>
  <c r="K139" i="2"/>
  <c r="I140" i="2"/>
  <c r="J140" i="2"/>
  <c r="K140" i="2"/>
  <c r="I141" i="2"/>
  <c r="J141" i="2"/>
  <c r="K141" i="2"/>
  <c r="I142" i="2"/>
  <c r="J142" i="2"/>
  <c r="K142" i="2"/>
  <c r="I143" i="2"/>
  <c r="J143" i="2"/>
  <c r="K143" i="2"/>
  <c r="I144" i="2"/>
  <c r="J144" i="2"/>
  <c r="K144" i="2"/>
  <c r="I145" i="2"/>
  <c r="J145" i="2"/>
  <c r="K145" i="2"/>
  <c r="I146" i="2"/>
  <c r="J146" i="2"/>
  <c r="K146" i="2"/>
  <c r="I147" i="2"/>
  <c r="J147" i="2"/>
  <c r="K147" i="2"/>
  <c r="I148" i="2"/>
  <c r="J148" i="2"/>
  <c r="K148" i="2"/>
  <c r="I149" i="2"/>
  <c r="J149" i="2"/>
  <c r="K149" i="2"/>
  <c r="I150" i="2"/>
  <c r="J150" i="2"/>
  <c r="K150" i="2"/>
  <c r="I151" i="2"/>
  <c r="J151" i="2"/>
  <c r="K151" i="2"/>
  <c r="C152" i="2"/>
  <c r="D152" i="2"/>
  <c r="E152" i="2"/>
  <c r="F152" i="2"/>
  <c r="G152" i="2"/>
  <c r="J152" i="2" s="1"/>
  <c r="I152" i="2"/>
  <c r="L152" i="2"/>
  <c r="H152" i="2" l="1"/>
  <c r="K152" i="2" s="1"/>
</calcChain>
</file>

<file path=xl/sharedStrings.xml><?xml version="1.0" encoding="utf-8"?>
<sst xmlns="http://schemas.openxmlformats.org/spreadsheetml/2006/main" count="313" uniqueCount="185">
  <si>
    <t>Grand Total</t>
  </si>
  <si>
    <t>Vihiga</t>
  </si>
  <si>
    <t>Sabatia</t>
  </si>
  <si>
    <t>Luanda</t>
  </si>
  <si>
    <t>Hamisi</t>
  </si>
  <si>
    <t xml:space="preserve">Emuhaya </t>
  </si>
  <si>
    <t>VIHIGA</t>
  </si>
  <si>
    <t>Turbo</t>
  </si>
  <si>
    <t>Soy</t>
  </si>
  <si>
    <t>Moiben</t>
  </si>
  <si>
    <t>Kesses</t>
  </si>
  <si>
    <t>Kapseret</t>
  </si>
  <si>
    <t>Ainabkoi</t>
  </si>
  <si>
    <t>UASIN GISHU</t>
  </si>
  <si>
    <t>Saboti</t>
  </si>
  <si>
    <t>Kwanza</t>
  </si>
  <si>
    <t>Kiminini</t>
  </si>
  <si>
    <t>Endebess</t>
  </si>
  <si>
    <t>Cheranganyi</t>
  </si>
  <si>
    <t>TRANS NZOIA</t>
  </si>
  <si>
    <t>Tharaka South</t>
  </si>
  <si>
    <t>Tharaka North</t>
  </si>
  <si>
    <t>Meru South</t>
  </si>
  <si>
    <t>Maara</t>
  </si>
  <si>
    <t>THARAKA NITHI</t>
  </si>
  <si>
    <t>Ugunja</t>
  </si>
  <si>
    <t>Ugenya</t>
  </si>
  <si>
    <t>Rarieda</t>
  </si>
  <si>
    <t>Gem</t>
  </si>
  <si>
    <t>Bondo</t>
  </si>
  <si>
    <t>Alego Usonga</t>
  </si>
  <si>
    <t>SIAYA</t>
  </si>
  <si>
    <t>Nyamira South</t>
  </si>
  <si>
    <t>Nyamira North</t>
  </si>
  <si>
    <t>Masaba North</t>
  </si>
  <si>
    <t>Manga</t>
  </si>
  <si>
    <t>Borabu</t>
  </si>
  <si>
    <t>NYAMIRA</t>
  </si>
  <si>
    <t>Transmara East</t>
  </si>
  <si>
    <t>Trans Mara West</t>
  </si>
  <si>
    <t>Narok West</t>
  </si>
  <si>
    <t>Narok South</t>
  </si>
  <si>
    <t>Narok North</t>
  </si>
  <si>
    <t>Narok East</t>
  </si>
  <si>
    <t>NAROK</t>
  </si>
  <si>
    <t>Nandi Hills</t>
  </si>
  <si>
    <t>Mosop</t>
  </si>
  <si>
    <t>Emgwen</t>
  </si>
  <si>
    <t xml:space="preserve">Aldai </t>
  </si>
  <si>
    <t xml:space="preserve"> Chesumei</t>
  </si>
  <si>
    <t>NANDI</t>
  </si>
  <si>
    <t>Subukia</t>
  </si>
  <si>
    <t>Rongai</t>
  </si>
  <si>
    <t>Njoro</t>
  </si>
  <si>
    <t>Nakuru  West</t>
  </si>
  <si>
    <t>Naivasha East</t>
  </si>
  <si>
    <t>Naivasha</t>
  </si>
  <si>
    <t>Molo</t>
  </si>
  <si>
    <t>Kuresoi South</t>
  </si>
  <si>
    <t>Kuresoi North</t>
  </si>
  <si>
    <t>Gilgil</t>
  </si>
  <si>
    <t>Bahati</t>
  </si>
  <si>
    <t>NAKURU</t>
  </si>
  <si>
    <t>Nyali</t>
  </si>
  <si>
    <t>Mvita</t>
  </si>
  <si>
    <t>Likoni</t>
  </si>
  <si>
    <t>Kisauni</t>
  </si>
  <si>
    <t>Jomvu</t>
  </si>
  <si>
    <t>Changamwe</t>
  </si>
  <si>
    <t>MOMBASA</t>
  </si>
  <si>
    <t>Uriri</t>
  </si>
  <si>
    <t>Suna West</t>
  </si>
  <si>
    <t>Suna East</t>
  </si>
  <si>
    <t>Rongo</t>
  </si>
  <si>
    <t>Nyatike</t>
  </si>
  <si>
    <t>to confirm area</t>
  </si>
  <si>
    <t>Kuria West</t>
  </si>
  <si>
    <t>Kuria East</t>
  </si>
  <si>
    <t>Awendo</t>
  </si>
  <si>
    <t>MIGORI</t>
  </si>
  <si>
    <t>Tigania West</t>
  </si>
  <si>
    <t xml:space="preserve">Tigania Central </t>
  </si>
  <si>
    <t>Imenti South</t>
  </si>
  <si>
    <t>Imenti North</t>
  </si>
  <si>
    <t>Imenti Central</t>
  </si>
  <si>
    <t>Igembe North</t>
  </si>
  <si>
    <t>Buuri</t>
  </si>
  <si>
    <t>MERU</t>
  </si>
  <si>
    <t>Laikipia West</t>
  </si>
  <si>
    <t>Laikipia North</t>
  </si>
  <si>
    <t>Laikipia East</t>
  </si>
  <si>
    <t>LAIKIPIA</t>
  </si>
  <si>
    <t>Seme</t>
  </si>
  <si>
    <t>Nyando</t>
  </si>
  <si>
    <t>Nyakach</t>
  </si>
  <si>
    <t>Muhoroni</t>
  </si>
  <si>
    <t>Kisumu West</t>
  </si>
  <si>
    <t>Kisumu East</t>
  </si>
  <si>
    <t>KISUMU</t>
  </si>
  <si>
    <t>South Mugirango</t>
  </si>
  <si>
    <t>Nyaribari Masaba</t>
  </si>
  <si>
    <t>Nyaribari Chache</t>
  </si>
  <si>
    <t>Kitutu Chache South</t>
  </si>
  <si>
    <t>Kitutu Chache North</t>
  </si>
  <si>
    <t>Bonchari</t>
  </si>
  <si>
    <t>Bomachoge Chache</t>
  </si>
  <si>
    <t>Boma Choge Borabu</t>
  </si>
  <si>
    <t>Bobasi</t>
  </si>
  <si>
    <t>KISII</t>
  </si>
  <si>
    <t>Thika</t>
  </si>
  <si>
    <t>Ruiru</t>
  </si>
  <si>
    <t>Limuru</t>
  </si>
  <si>
    <t>Lari</t>
  </si>
  <si>
    <t>Kikuyu</t>
  </si>
  <si>
    <t>Kiambu</t>
  </si>
  <si>
    <t>Kiambaa</t>
  </si>
  <si>
    <t>Kabete</t>
  </si>
  <si>
    <t>Juja</t>
  </si>
  <si>
    <t>Githunguri</t>
  </si>
  <si>
    <t>Gatundu South</t>
  </si>
  <si>
    <t>Gatundu North</t>
  </si>
  <si>
    <t>KIAMBU</t>
  </si>
  <si>
    <t>Shinyalu</t>
  </si>
  <si>
    <t>Navakholo</t>
  </si>
  <si>
    <t>Mumias West</t>
  </si>
  <si>
    <t>Mumias East</t>
  </si>
  <si>
    <t>Matungu</t>
  </si>
  <si>
    <t>Matete</t>
  </si>
  <si>
    <t>Malava</t>
  </si>
  <si>
    <t>Lurambi</t>
  </si>
  <si>
    <t>Lugari</t>
  </si>
  <si>
    <t>Likuyani</t>
  </si>
  <si>
    <t>Khwisero</t>
  </si>
  <si>
    <t>Ikolomani</t>
  </si>
  <si>
    <t>Butere</t>
  </si>
  <si>
    <t>KAKAMEGA</t>
  </si>
  <si>
    <t>Suba</t>
  </si>
  <si>
    <t>Rangwe</t>
  </si>
  <si>
    <t>Ndhiwa</t>
  </si>
  <si>
    <t>Mbita</t>
  </si>
  <si>
    <t>Kasipul</t>
  </si>
  <si>
    <t>Karachuonyo</t>
  </si>
  <si>
    <t>Kabondo</t>
  </si>
  <si>
    <t>HOMABAY</t>
  </si>
  <si>
    <t xml:space="preserve">Runyenjes </t>
  </si>
  <si>
    <t>Mbeere South</t>
  </si>
  <si>
    <t xml:space="preserve"> Mbeere North</t>
  </si>
  <si>
    <t xml:space="preserve"> Manyatta</t>
  </si>
  <si>
    <t>EMBU</t>
  </si>
  <si>
    <t>Teso North</t>
  </si>
  <si>
    <t>Teso  South</t>
  </si>
  <si>
    <t>Samia</t>
  </si>
  <si>
    <t>Nambale</t>
  </si>
  <si>
    <t>Matayos</t>
  </si>
  <si>
    <t>Butula</t>
  </si>
  <si>
    <t>Bunyala</t>
  </si>
  <si>
    <t>BUSIA</t>
  </si>
  <si>
    <t>Webuye West</t>
  </si>
  <si>
    <t>Webuye East</t>
  </si>
  <si>
    <t>Tongaren</t>
  </si>
  <si>
    <t>Sirisia</t>
  </si>
  <si>
    <t xml:space="preserve">Mt. Elgon </t>
  </si>
  <si>
    <t>Kimilili</t>
  </si>
  <si>
    <t>Kanduyi</t>
  </si>
  <si>
    <t>Kabuchai</t>
  </si>
  <si>
    <t>Bumula</t>
  </si>
  <si>
    <t>BUNGOMA</t>
  </si>
  <si>
    <t>Mogotio</t>
  </si>
  <si>
    <t>Eldama Ravine</t>
  </si>
  <si>
    <t>East Pokot</t>
  </si>
  <si>
    <t>Baringo South</t>
  </si>
  <si>
    <t>Baringo North</t>
  </si>
  <si>
    <t>Baringo Central</t>
  </si>
  <si>
    <t>BARINGO</t>
  </si>
  <si>
    <t>SUBCOUNTY</t>
  </si>
  <si>
    <t>COUNTY</t>
  </si>
  <si>
    <t xml:space="preserve"> Area (Ha) LR</t>
  </si>
  <si>
    <t xml:space="preserve"> Quantity (Ton) LR</t>
  </si>
  <si>
    <t xml:space="preserve"> Value (KShs) LR</t>
  </si>
  <si>
    <t xml:space="preserve">  Area (Ha)SR</t>
  </si>
  <si>
    <t xml:space="preserve"> Quantity (Ton) SR</t>
  </si>
  <si>
    <t xml:space="preserve"> Value (KShs) SR</t>
  </si>
  <si>
    <t xml:space="preserve">  Total Area(Ha)</t>
  </si>
  <si>
    <t xml:space="preserve"> Total Quantity (Ton)</t>
  </si>
  <si>
    <t xml:space="preserve"> Total Value(KShs)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</si>
</sst>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3" fontId="3" fillId="0" borderId="1" xfId="0" applyNumberFormat="1" applyFont="1" applyBorder="1"/>
    <xf numFmtId="164" fontId="0" fillId="0" borderId="1" xfId="1" applyNumberFormat="1" applyFont="1" applyBorder="1"/>
    <xf numFmtId="3" fontId="3" fillId="0" borderId="1" xfId="0" applyNumberFormat="1" applyFont="1" applyBorder="1" applyAlignment="1">
      <alignment vertical="center"/>
    </xf>
    <xf numFmtId="0" fontId="0" fillId="0" borderId="1" xfId="0" applyBorder="1"/>
    <xf numFmtId="0" fontId="2" fillId="0" borderId="0" xfId="0" applyFont="1"/>
    <xf numFmtId="0" fontId="2" fillId="0" borderId="1" xfId="0" applyFont="1" applyBorder="1"/>
    <xf numFmtId="0" fontId="0" fillId="0" borderId="1" xfId="0" applyFont="1" applyBorder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tabSelected="1" workbookViewId="0">
      <selection activeCell="C1" sqref="C1:K1"/>
    </sheetView>
  </sheetViews>
  <sheetFormatPr defaultRowHeight="15" x14ac:dyDescent="0.25"/>
  <cols>
    <col min="1" max="1" width="12.7109375" style="1" customWidth="1"/>
    <col min="2" max="2" width="15.5703125" customWidth="1"/>
    <col min="3" max="11" width="12.7109375" customWidth="1"/>
  </cols>
  <sheetData>
    <row r="1" spans="1:12" ht="45" x14ac:dyDescent="0.25">
      <c r="A1" s="11" t="s">
        <v>175</v>
      </c>
      <c r="B1" s="10" t="s">
        <v>174</v>
      </c>
      <c r="C1" s="10" t="s">
        <v>176</v>
      </c>
      <c r="D1" s="10" t="s">
        <v>177</v>
      </c>
      <c r="E1" s="10" t="s">
        <v>178</v>
      </c>
      <c r="F1" s="10" t="s">
        <v>179</v>
      </c>
      <c r="G1" s="10" t="s">
        <v>180</v>
      </c>
      <c r="H1" s="10" t="s">
        <v>181</v>
      </c>
      <c r="I1" s="10" t="s">
        <v>182</v>
      </c>
      <c r="J1" s="10" t="s">
        <v>183</v>
      </c>
      <c r="K1" s="10" t="s">
        <v>184</v>
      </c>
      <c r="L1" s="9"/>
    </row>
    <row r="2" spans="1:12" x14ac:dyDescent="0.25">
      <c r="A2" s="12" t="s">
        <v>173</v>
      </c>
      <c r="B2" s="5" t="s">
        <v>172</v>
      </c>
      <c r="C2" s="5">
        <v>4.5</v>
      </c>
      <c r="D2" s="5">
        <v>5</v>
      </c>
      <c r="E2" s="5">
        <v>300000</v>
      </c>
      <c r="F2" s="5">
        <v>0</v>
      </c>
      <c r="G2" s="5">
        <v>0</v>
      </c>
      <c r="H2" s="5">
        <v>0</v>
      </c>
      <c r="I2" s="5">
        <f t="shared" ref="I2:I33" si="0">C2+F2</f>
        <v>4.5</v>
      </c>
      <c r="J2" s="5">
        <f t="shared" ref="J2:J33" si="1">D2+G2</f>
        <v>5</v>
      </c>
      <c r="K2" s="5">
        <f t="shared" ref="K2:K33" si="2">E2+H2</f>
        <v>300000</v>
      </c>
    </row>
    <row r="3" spans="1:12" x14ac:dyDescent="0.25">
      <c r="A3" s="12" t="s">
        <v>173</v>
      </c>
      <c r="B3" s="5" t="s">
        <v>171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f t="shared" si="0"/>
        <v>0</v>
      </c>
      <c r="J3" s="5">
        <f t="shared" si="1"/>
        <v>0</v>
      </c>
      <c r="K3" s="5">
        <f t="shared" si="2"/>
        <v>0</v>
      </c>
    </row>
    <row r="4" spans="1:12" x14ac:dyDescent="0.25">
      <c r="A4" s="12" t="s">
        <v>173</v>
      </c>
      <c r="B4" s="5" t="s">
        <v>170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t="shared" si="0"/>
        <v>0</v>
      </c>
      <c r="J4" s="5">
        <f t="shared" si="1"/>
        <v>0</v>
      </c>
      <c r="K4" s="5">
        <f t="shared" si="2"/>
        <v>0</v>
      </c>
    </row>
    <row r="5" spans="1:12" x14ac:dyDescent="0.25">
      <c r="A5" s="12" t="s">
        <v>173</v>
      </c>
      <c r="B5" s="5" t="s">
        <v>169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0</v>
      </c>
      <c r="J5" s="5">
        <f t="shared" si="1"/>
        <v>0</v>
      </c>
      <c r="K5" s="5">
        <f t="shared" si="2"/>
        <v>0</v>
      </c>
    </row>
    <row r="6" spans="1:12" x14ac:dyDescent="0.25">
      <c r="A6" s="12" t="s">
        <v>173</v>
      </c>
      <c r="B6" s="5" t="s">
        <v>168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  <c r="J6" s="5">
        <f t="shared" si="1"/>
        <v>0</v>
      </c>
      <c r="K6" s="5">
        <f t="shared" si="2"/>
        <v>0</v>
      </c>
    </row>
    <row r="7" spans="1:12" x14ac:dyDescent="0.25">
      <c r="A7" s="12" t="s">
        <v>173</v>
      </c>
      <c r="B7" s="5" t="s">
        <v>167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  <c r="J7" s="5">
        <f t="shared" si="1"/>
        <v>0</v>
      </c>
      <c r="K7" s="5">
        <f t="shared" si="2"/>
        <v>0</v>
      </c>
    </row>
    <row r="8" spans="1:12" x14ac:dyDescent="0.25">
      <c r="A8" s="12" t="s">
        <v>166</v>
      </c>
      <c r="B8" s="5" t="s">
        <v>165</v>
      </c>
      <c r="C8" s="5">
        <v>500</v>
      </c>
      <c r="D8" s="5">
        <v>1080</v>
      </c>
      <c r="E8" s="5">
        <v>64800000</v>
      </c>
      <c r="F8" s="5">
        <v>600</v>
      </c>
      <c r="G8" s="5">
        <v>1300</v>
      </c>
      <c r="H8" s="5">
        <v>78000000</v>
      </c>
      <c r="I8" s="5">
        <f t="shared" si="0"/>
        <v>1100</v>
      </c>
      <c r="J8" s="5">
        <f t="shared" si="1"/>
        <v>2380</v>
      </c>
      <c r="K8" s="5">
        <f t="shared" si="2"/>
        <v>142800000</v>
      </c>
    </row>
    <row r="9" spans="1:12" x14ac:dyDescent="0.25">
      <c r="A9" s="12" t="s">
        <v>166</v>
      </c>
      <c r="B9" s="5" t="s">
        <v>164</v>
      </c>
      <c r="C9" s="5">
        <v>12</v>
      </c>
      <c r="D9" s="5">
        <v>20.999999999999996</v>
      </c>
      <c r="E9" s="5">
        <v>1049999.9999999998</v>
      </c>
      <c r="F9" s="5">
        <v>2</v>
      </c>
      <c r="G9" s="5">
        <v>3.4999999999999996</v>
      </c>
      <c r="H9" s="5">
        <v>199499.99999999997</v>
      </c>
      <c r="I9" s="5">
        <f t="shared" si="0"/>
        <v>14</v>
      </c>
      <c r="J9" s="5">
        <f t="shared" si="1"/>
        <v>24.499999999999996</v>
      </c>
      <c r="K9" s="5">
        <f t="shared" si="2"/>
        <v>1249499.9999999998</v>
      </c>
    </row>
    <row r="10" spans="1:12" x14ac:dyDescent="0.25">
      <c r="A10" s="12" t="s">
        <v>166</v>
      </c>
      <c r="B10" s="5" t="s">
        <v>163</v>
      </c>
      <c r="C10" s="5">
        <v>5</v>
      </c>
      <c r="D10" s="5">
        <v>4.5</v>
      </c>
      <c r="E10" s="5">
        <v>270000</v>
      </c>
      <c r="F10" s="5">
        <v>10</v>
      </c>
      <c r="G10" s="5">
        <v>9</v>
      </c>
      <c r="H10" s="5">
        <v>540000</v>
      </c>
      <c r="I10" s="5">
        <f t="shared" si="0"/>
        <v>15</v>
      </c>
      <c r="J10" s="5">
        <f t="shared" si="1"/>
        <v>13.5</v>
      </c>
      <c r="K10" s="5">
        <f t="shared" si="2"/>
        <v>810000</v>
      </c>
    </row>
    <row r="11" spans="1:12" x14ac:dyDescent="0.25">
      <c r="A11" s="12" t="s">
        <v>166</v>
      </c>
      <c r="B11" s="5" t="s">
        <v>162</v>
      </c>
      <c r="C11" s="5">
        <v>0</v>
      </c>
      <c r="D11" s="5">
        <v>0</v>
      </c>
      <c r="E11" s="5">
        <v>0</v>
      </c>
      <c r="F11" s="5">
        <v>30</v>
      </c>
      <c r="G11" s="5">
        <v>30</v>
      </c>
      <c r="H11" s="5">
        <v>3000000</v>
      </c>
      <c r="I11" s="5">
        <f t="shared" si="0"/>
        <v>30</v>
      </c>
      <c r="J11" s="5">
        <f t="shared" si="1"/>
        <v>30</v>
      </c>
      <c r="K11" s="5">
        <f t="shared" si="2"/>
        <v>3000000</v>
      </c>
    </row>
    <row r="12" spans="1:12" x14ac:dyDescent="0.25">
      <c r="A12" s="12" t="s">
        <v>166</v>
      </c>
      <c r="B12" s="5" t="s">
        <v>161</v>
      </c>
      <c r="C12" s="5">
        <v>5</v>
      </c>
      <c r="D12" s="5">
        <v>7</v>
      </c>
      <c r="E12" s="5">
        <v>420000</v>
      </c>
      <c r="F12" s="5">
        <v>0</v>
      </c>
      <c r="G12" s="5">
        <v>0</v>
      </c>
      <c r="H12" s="5">
        <v>0</v>
      </c>
      <c r="I12" s="5">
        <f t="shared" si="0"/>
        <v>5</v>
      </c>
      <c r="J12" s="5">
        <f t="shared" si="1"/>
        <v>7</v>
      </c>
      <c r="K12" s="5">
        <f t="shared" si="2"/>
        <v>420000</v>
      </c>
    </row>
    <row r="13" spans="1:12" x14ac:dyDescent="0.25">
      <c r="A13" s="12" t="s">
        <v>166</v>
      </c>
      <c r="B13" s="5" t="s">
        <v>160</v>
      </c>
      <c r="C13" s="5">
        <v>65</v>
      </c>
      <c r="D13" s="5">
        <v>117</v>
      </c>
      <c r="E13" s="5">
        <v>5850000</v>
      </c>
      <c r="F13" s="5">
        <v>145</v>
      </c>
      <c r="G13" s="5">
        <v>261</v>
      </c>
      <c r="H13" s="5">
        <v>13311000</v>
      </c>
      <c r="I13" s="5">
        <f t="shared" si="0"/>
        <v>210</v>
      </c>
      <c r="J13" s="5">
        <f t="shared" si="1"/>
        <v>378</v>
      </c>
      <c r="K13" s="5">
        <f t="shared" si="2"/>
        <v>19161000</v>
      </c>
    </row>
    <row r="14" spans="1:12" x14ac:dyDescent="0.25">
      <c r="A14" s="12" t="s">
        <v>166</v>
      </c>
      <c r="B14" s="5" t="s">
        <v>159</v>
      </c>
      <c r="C14" s="5">
        <v>20</v>
      </c>
      <c r="D14" s="5">
        <v>21.6</v>
      </c>
      <c r="E14" s="5">
        <v>1296000</v>
      </c>
      <c r="F14" s="5">
        <v>15</v>
      </c>
      <c r="G14" s="5">
        <v>16.2</v>
      </c>
      <c r="H14" s="5">
        <v>972000</v>
      </c>
      <c r="I14" s="5">
        <f t="shared" si="0"/>
        <v>35</v>
      </c>
      <c r="J14" s="5">
        <f t="shared" si="1"/>
        <v>37.799999999999997</v>
      </c>
      <c r="K14" s="5">
        <f t="shared" si="2"/>
        <v>2268000</v>
      </c>
    </row>
    <row r="15" spans="1:12" x14ac:dyDescent="0.25">
      <c r="A15" s="12" t="s">
        <v>166</v>
      </c>
      <c r="B15" s="5" t="s">
        <v>158</v>
      </c>
      <c r="C15" s="5">
        <v>2</v>
      </c>
      <c r="D15" s="5">
        <v>2</v>
      </c>
      <c r="E15" s="5">
        <v>120000</v>
      </c>
      <c r="F15" s="5">
        <v>20</v>
      </c>
      <c r="G15" s="5">
        <v>20</v>
      </c>
      <c r="H15" s="5">
        <v>1200000</v>
      </c>
      <c r="I15" s="5">
        <f t="shared" si="0"/>
        <v>22</v>
      </c>
      <c r="J15" s="5">
        <f t="shared" si="1"/>
        <v>22</v>
      </c>
      <c r="K15" s="5">
        <f t="shared" si="2"/>
        <v>1320000</v>
      </c>
    </row>
    <row r="16" spans="1:12" x14ac:dyDescent="0.25">
      <c r="A16" s="12" t="s">
        <v>166</v>
      </c>
      <c r="B16" s="5" t="s">
        <v>157</v>
      </c>
      <c r="C16" s="5">
        <v>1</v>
      </c>
      <c r="D16" s="5">
        <v>1</v>
      </c>
      <c r="E16" s="5">
        <v>60000</v>
      </c>
      <c r="F16" s="5">
        <v>5</v>
      </c>
      <c r="G16" s="5">
        <v>5</v>
      </c>
      <c r="H16" s="5">
        <v>300000</v>
      </c>
      <c r="I16" s="5">
        <f t="shared" si="0"/>
        <v>6</v>
      </c>
      <c r="J16" s="5">
        <f t="shared" si="1"/>
        <v>6</v>
      </c>
      <c r="K16" s="5">
        <f t="shared" si="2"/>
        <v>360000</v>
      </c>
    </row>
    <row r="17" spans="1:11" x14ac:dyDescent="0.25">
      <c r="A17" s="12" t="s">
        <v>156</v>
      </c>
      <c r="B17" s="5" t="s">
        <v>155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  <c r="J17" s="5">
        <f t="shared" si="1"/>
        <v>0</v>
      </c>
      <c r="K17" s="5">
        <f t="shared" si="2"/>
        <v>0</v>
      </c>
    </row>
    <row r="18" spans="1:11" x14ac:dyDescent="0.25">
      <c r="A18" s="12" t="s">
        <v>156</v>
      </c>
      <c r="B18" s="5" t="s">
        <v>154</v>
      </c>
      <c r="C18" s="5">
        <v>8</v>
      </c>
      <c r="D18" s="5">
        <v>25</v>
      </c>
      <c r="E18" s="5">
        <v>1250000</v>
      </c>
      <c r="F18" s="5">
        <v>6</v>
      </c>
      <c r="G18" s="5">
        <v>20</v>
      </c>
      <c r="H18" s="5">
        <v>1000000</v>
      </c>
      <c r="I18" s="5">
        <f t="shared" si="0"/>
        <v>14</v>
      </c>
      <c r="J18" s="5">
        <f t="shared" si="1"/>
        <v>45</v>
      </c>
      <c r="K18" s="5">
        <f t="shared" si="2"/>
        <v>2250000</v>
      </c>
    </row>
    <row r="19" spans="1:11" x14ac:dyDescent="0.25">
      <c r="A19" s="12" t="s">
        <v>156</v>
      </c>
      <c r="B19" s="5" t="s">
        <v>153</v>
      </c>
      <c r="C19" s="5">
        <v>13</v>
      </c>
      <c r="D19" s="5">
        <v>9</v>
      </c>
      <c r="E19" s="5">
        <v>540000</v>
      </c>
      <c r="F19" s="5">
        <v>42</v>
      </c>
      <c r="G19" s="5">
        <v>30</v>
      </c>
      <c r="H19" s="5">
        <v>1800000</v>
      </c>
      <c r="I19" s="5">
        <f t="shared" si="0"/>
        <v>55</v>
      </c>
      <c r="J19" s="5">
        <f t="shared" si="1"/>
        <v>39</v>
      </c>
      <c r="K19" s="5">
        <f t="shared" si="2"/>
        <v>2340000</v>
      </c>
    </row>
    <row r="20" spans="1:11" x14ac:dyDescent="0.25">
      <c r="A20" s="12" t="s">
        <v>156</v>
      </c>
      <c r="B20" s="5" t="s">
        <v>152</v>
      </c>
      <c r="C20" s="5">
        <v>8</v>
      </c>
      <c r="D20" s="5">
        <v>6.9999999999999991</v>
      </c>
      <c r="E20" s="5">
        <v>239999.99999999994</v>
      </c>
      <c r="F20" s="5">
        <v>8</v>
      </c>
      <c r="G20" s="5">
        <v>80</v>
      </c>
      <c r="H20" s="5">
        <v>2400000</v>
      </c>
      <c r="I20" s="5">
        <f t="shared" si="0"/>
        <v>16</v>
      </c>
      <c r="J20" s="5">
        <f t="shared" si="1"/>
        <v>87</v>
      </c>
      <c r="K20" s="5">
        <f t="shared" si="2"/>
        <v>2640000</v>
      </c>
    </row>
    <row r="21" spans="1:11" x14ac:dyDescent="0.25">
      <c r="A21" s="12" t="s">
        <v>156</v>
      </c>
      <c r="B21" s="5" t="s">
        <v>151</v>
      </c>
      <c r="C21" s="5">
        <v>35</v>
      </c>
      <c r="D21" s="5">
        <v>18</v>
      </c>
      <c r="E21" s="5">
        <v>1080000</v>
      </c>
      <c r="F21" s="5">
        <v>10</v>
      </c>
      <c r="G21" s="5">
        <v>5</v>
      </c>
      <c r="H21" s="5">
        <v>300000</v>
      </c>
      <c r="I21" s="5">
        <f t="shared" si="0"/>
        <v>45</v>
      </c>
      <c r="J21" s="5">
        <f t="shared" si="1"/>
        <v>23</v>
      </c>
      <c r="K21" s="5">
        <f t="shared" si="2"/>
        <v>1380000</v>
      </c>
    </row>
    <row r="22" spans="1:11" x14ac:dyDescent="0.25">
      <c r="A22" s="12" t="s">
        <v>156</v>
      </c>
      <c r="B22" s="5" t="s">
        <v>150</v>
      </c>
      <c r="C22" s="5">
        <v>100</v>
      </c>
      <c r="D22" s="5">
        <v>150</v>
      </c>
      <c r="E22" s="5">
        <v>9000000</v>
      </c>
      <c r="F22" s="5">
        <v>20</v>
      </c>
      <c r="G22" s="5">
        <v>30</v>
      </c>
      <c r="H22" s="5">
        <v>1760870</v>
      </c>
      <c r="I22" s="5">
        <f t="shared" si="0"/>
        <v>120</v>
      </c>
      <c r="J22" s="5">
        <f t="shared" si="1"/>
        <v>180</v>
      </c>
      <c r="K22" s="5">
        <f t="shared" si="2"/>
        <v>10760870</v>
      </c>
    </row>
    <row r="23" spans="1:11" x14ac:dyDescent="0.25">
      <c r="A23" s="12" t="s">
        <v>156</v>
      </c>
      <c r="B23" s="5" t="s">
        <v>149</v>
      </c>
      <c r="C23" s="5">
        <v>2</v>
      </c>
      <c r="D23" s="5">
        <v>1.44</v>
      </c>
      <c r="E23" s="5">
        <v>86400</v>
      </c>
      <c r="F23" s="5">
        <v>20</v>
      </c>
      <c r="G23" s="5">
        <v>15.3</v>
      </c>
      <c r="H23" s="5">
        <v>918000</v>
      </c>
      <c r="I23" s="5">
        <f t="shared" si="0"/>
        <v>22</v>
      </c>
      <c r="J23" s="5">
        <f t="shared" si="1"/>
        <v>16.740000000000002</v>
      </c>
      <c r="K23" s="5">
        <f t="shared" si="2"/>
        <v>1004400</v>
      </c>
    </row>
    <row r="24" spans="1:11" x14ac:dyDescent="0.25">
      <c r="A24" s="12" t="s">
        <v>148</v>
      </c>
      <c r="B24" s="5" t="s">
        <v>147</v>
      </c>
      <c r="C24" s="5">
        <v>1</v>
      </c>
      <c r="D24" s="5">
        <v>1</v>
      </c>
      <c r="E24" s="5">
        <v>30000</v>
      </c>
      <c r="F24" s="5">
        <v>1</v>
      </c>
      <c r="G24" s="5">
        <v>1</v>
      </c>
      <c r="H24" s="5">
        <v>30000</v>
      </c>
      <c r="I24" s="5">
        <f t="shared" si="0"/>
        <v>2</v>
      </c>
      <c r="J24" s="5">
        <f t="shared" si="1"/>
        <v>2</v>
      </c>
      <c r="K24" s="5">
        <f t="shared" si="2"/>
        <v>60000</v>
      </c>
    </row>
    <row r="25" spans="1:11" x14ac:dyDescent="0.25">
      <c r="A25" s="12" t="s">
        <v>148</v>
      </c>
      <c r="B25" s="5" t="s">
        <v>146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  <c r="J25" s="5">
        <f t="shared" si="1"/>
        <v>0</v>
      </c>
      <c r="K25" s="5">
        <f t="shared" si="2"/>
        <v>0</v>
      </c>
    </row>
    <row r="26" spans="1:11" x14ac:dyDescent="0.25">
      <c r="A26" s="12" t="s">
        <v>148</v>
      </c>
      <c r="B26" s="5" t="s">
        <v>145</v>
      </c>
      <c r="C26" s="5">
        <v>275</v>
      </c>
      <c r="D26" s="5">
        <v>309.42</v>
      </c>
      <c r="E26" s="5">
        <v>18565200</v>
      </c>
      <c r="F26" s="5">
        <v>134</v>
      </c>
      <c r="G26" s="5">
        <v>24.120000000000005</v>
      </c>
      <c r="H26" s="5">
        <v>1447200.0000000002</v>
      </c>
      <c r="I26" s="5">
        <f t="shared" si="0"/>
        <v>409</v>
      </c>
      <c r="J26" s="5">
        <f t="shared" si="1"/>
        <v>333.54</v>
      </c>
      <c r="K26" s="5">
        <f t="shared" si="2"/>
        <v>20012400</v>
      </c>
    </row>
    <row r="27" spans="1:11" x14ac:dyDescent="0.25">
      <c r="A27" s="12" t="s">
        <v>148</v>
      </c>
      <c r="B27" s="5" t="s">
        <v>144</v>
      </c>
      <c r="C27" s="5">
        <v>23</v>
      </c>
      <c r="D27" s="5">
        <v>12.420000000000002</v>
      </c>
      <c r="E27" s="5">
        <v>745200.00000000012</v>
      </c>
      <c r="F27" s="5">
        <v>27</v>
      </c>
      <c r="G27" s="5">
        <v>7.2900000000000009</v>
      </c>
      <c r="H27" s="5">
        <v>437400.00000000006</v>
      </c>
      <c r="I27" s="5">
        <f t="shared" si="0"/>
        <v>50</v>
      </c>
      <c r="J27" s="5">
        <f t="shared" si="1"/>
        <v>19.71</v>
      </c>
      <c r="K27" s="5">
        <f t="shared" si="2"/>
        <v>1182600.0000000002</v>
      </c>
    </row>
    <row r="28" spans="1:11" x14ac:dyDescent="0.25">
      <c r="A28" s="12" t="s">
        <v>143</v>
      </c>
      <c r="B28" s="5" t="s">
        <v>142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  <c r="J28" s="5">
        <f t="shared" si="1"/>
        <v>0</v>
      </c>
      <c r="K28" s="5">
        <f t="shared" si="2"/>
        <v>0</v>
      </c>
    </row>
    <row r="29" spans="1:11" x14ac:dyDescent="0.25">
      <c r="A29" s="12" t="s">
        <v>143</v>
      </c>
      <c r="B29" s="5" t="s">
        <v>141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  <c r="J29" s="5">
        <f t="shared" si="1"/>
        <v>0</v>
      </c>
      <c r="K29" s="5">
        <f t="shared" si="2"/>
        <v>0</v>
      </c>
    </row>
    <row r="30" spans="1:11" x14ac:dyDescent="0.25">
      <c r="A30" s="12" t="s">
        <v>143</v>
      </c>
      <c r="B30" s="5" t="s">
        <v>140</v>
      </c>
      <c r="C30" s="5">
        <v>145</v>
      </c>
      <c r="D30" s="5">
        <v>104.4</v>
      </c>
      <c r="E30" s="5">
        <v>6264000</v>
      </c>
      <c r="F30" s="5">
        <v>65</v>
      </c>
      <c r="G30" s="5">
        <v>35.1</v>
      </c>
      <c r="H30" s="5">
        <v>2106000</v>
      </c>
      <c r="I30" s="5">
        <f t="shared" si="0"/>
        <v>210</v>
      </c>
      <c r="J30" s="5">
        <f t="shared" si="1"/>
        <v>139.5</v>
      </c>
      <c r="K30" s="5">
        <f t="shared" si="2"/>
        <v>8370000</v>
      </c>
    </row>
    <row r="31" spans="1:11" x14ac:dyDescent="0.25">
      <c r="A31" s="12" t="s">
        <v>143</v>
      </c>
      <c r="B31" s="5" t="s">
        <v>139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  <c r="J31" s="5">
        <f t="shared" si="1"/>
        <v>0</v>
      </c>
      <c r="K31" s="5">
        <f t="shared" si="2"/>
        <v>0</v>
      </c>
    </row>
    <row r="32" spans="1:11" x14ac:dyDescent="0.25">
      <c r="A32" s="12" t="s">
        <v>143</v>
      </c>
      <c r="B32" s="5" t="s">
        <v>138</v>
      </c>
      <c r="C32" s="5">
        <v>50</v>
      </c>
      <c r="D32" s="5">
        <v>50</v>
      </c>
      <c r="E32" s="5">
        <v>3000000</v>
      </c>
      <c r="F32" s="5">
        <v>45</v>
      </c>
      <c r="G32" s="5">
        <v>45</v>
      </c>
      <c r="H32" s="5">
        <v>2700000</v>
      </c>
      <c r="I32" s="5">
        <f t="shared" si="0"/>
        <v>95</v>
      </c>
      <c r="J32" s="5">
        <f t="shared" si="1"/>
        <v>95</v>
      </c>
      <c r="K32" s="5">
        <f t="shared" si="2"/>
        <v>5700000</v>
      </c>
    </row>
    <row r="33" spans="1:11" x14ac:dyDescent="0.25">
      <c r="A33" s="12" t="s">
        <v>143</v>
      </c>
      <c r="B33" s="5" t="s">
        <v>137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  <c r="J33" s="5">
        <f t="shared" si="1"/>
        <v>0</v>
      </c>
      <c r="K33" s="5">
        <f t="shared" si="2"/>
        <v>0</v>
      </c>
    </row>
    <row r="34" spans="1:11" x14ac:dyDescent="0.25">
      <c r="A34" s="12" t="s">
        <v>143</v>
      </c>
      <c r="B34" s="5" t="s">
        <v>136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ref="I34:I65" si="3">C34+F34</f>
        <v>0</v>
      </c>
      <c r="J34" s="5">
        <f t="shared" ref="J34:J65" si="4">D34+G34</f>
        <v>0</v>
      </c>
      <c r="K34" s="5">
        <f t="shared" ref="K34:K65" si="5">E34+H34</f>
        <v>0</v>
      </c>
    </row>
    <row r="35" spans="1:11" x14ac:dyDescent="0.25">
      <c r="A35" s="12" t="s">
        <v>135</v>
      </c>
      <c r="B35" s="8" t="s">
        <v>134</v>
      </c>
      <c r="C35" s="8">
        <v>100</v>
      </c>
      <c r="D35" s="8">
        <v>150</v>
      </c>
      <c r="E35" s="8">
        <v>9000000</v>
      </c>
      <c r="F35" s="8">
        <v>120</v>
      </c>
      <c r="G35" s="8">
        <v>180</v>
      </c>
      <c r="H35" s="8">
        <v>10800000</v>
      </c>
      <c r="I35" s="5">
        <f t="shared" si="3"/>
        <v>220</v>
      </c>
      <c r="J35" s="5">
        <f t="shared" si="4"/>
        <v>330</v>
      </c>
      <c r="K35" s="5">
        <f t="shared" si="5"/>
        <v>19800000</v>
      </c>
    </row>
    <row r="36" spans="1:11" x14ac:dyDescent="0.25">
      <c r="A36" s="12" t="s">
        <v>135</v>
      </c>
      <c r="B36" s="5" t="s">
        <v>133</v>
      </c>
      <c r="C36" s="5">
        <v>8</v>
      </c>
      <c r="D36" s="5">
        <v>7.2</v>
      </c>
      <c r="E36" s="5">
        <v>432000</v>
      </c>
      <c r="F36" s="5">
        <v>29</v>
      </c>
      <c r="G36" s="5">
        <v>26.1</v>
      </c>
      <c r="H36" s="5">
        <v>1566000</v>
      </c>
      <c r="I36" s="5">
        <f t="shared" si="3"/>
        <v>37</v>
      </c>
      <c r="J36" s="5">
        <f t="shared" si="4"/>
        <v>33.300000000000004</v>
      </c>
      <c r="K36" s="5">
        <f t="shared" si="5"/>
        <v>1998000</v>
      </c>
    </row>
    <row r="37" spans="1:11" x14ac:dyDescent="0.25">
      <c r="A37" s="12" t="s">
        <v>135</v>
      </c>
      <c r="B37" s="5" t="s">
        <v>132</v>
      </c>
      <c r="C37" s="5">
        <v>20</v>
      </c>
      <c r="D37" s="5">
        <v>9</v>
      </c>
      <c r="E37" s="5">
        <v>270000</v>
      </c>
      <c r="F37" s="5">
        <v>65</v>
      </c>
      <c r="G37" s="5">
        <v>29.25</v>
      </c>
      <c r="H37" s="5">
        <v>877500</v>
      </c>
      <c r="I37" s="5">
        <f t="shared" si="3"/>
        <v>85</v>
      </c>
      <c r="J37" s="5">
        <f t="shared" si="4"/>
        <v>38.25</v>
      </c>
      <c r="K37" s="5">
        <f t="shared" si="5"/>
        <v>1147500</v>
      </c>
    </row>
    <row r="38" spans="1:11" x14ac:dyDescent="0.25">
      <c r="A38" s="12" t="s">
        <v>135</v>
      </c>
      <c r="B38" s="5" t="s">
        <v>131</v>
      </c>
      <c r="C38" s="5">
        <v>8</v>
      </c>
      <c r="D38" s="5">
        <v>10.8</v>
      </c>
      <c r="E38" s="5">
        <v>648000</v>
      </c>
      <c r="F38" s="5">
        <v>0</v>
      </c>
      <c r="G38" s="5">
        <v>0</v>
      </c>
      <c r="H38" s="5">
        <v>0</v>
      </c>
      <c r="I38" s="5">
        <f t="shared" si="3"/>
        <v>8</v>
      </c>
      <c r="J38" s="5">
        <f t="shared" si="4"/>
        <v>10.8</v>
      </c>
      <c r="K38" s="5">
        <f t="shared" si="5"/>
        <v>648000</v>
      </c>
    </row>
    <row r="39" spans="1:11" x14ac:dyDescent="0.25">
      <c r="A39" s="12" t="s">
        <v>135</v>
      </c>
      <c r="B39" s="5" t="s">
        <v>130</v>
      </c>
      <c r="C39" s="5">
        <v>2</v>
      </c>
      <c r="D39" s="5">
        <v>1</v>
      </c>
      <c r="E39" s="5">
        <v>60000</v>
      </c>
      <c r="F39" s="5">
        <v>0</v>
      </c>
      <c r="G39" s="5">
        <v>0</v>
      </c>
      <c r="H39" s="5">
        <v>0</v>
      </c>
      <c r="I39" s="5">
        <f t="shared" si="3"/>
        <v>2</v>
      </c>
      <c r="J39" s="5">
        <f t="shared" si="4"/>
        <v>1</v>
      </c>
      <c r="K39" s="5">
        <f t="shared" si="5"/>
        <v>60000</v>
      </c>
    </row>
    <row r="40" spans="1:11" x14ac:dyDescent="0.25">
      <c r="A40" s="12" t="s">
        <v>135</v>
      </c>
      <c r="B40" s="5" t="s">
        <v>129</v>
      </c>
      <c r="C40" s="5">
        <v>3</v>
      </c>
      <c r="D40" s="5">
        <v>6.75</v>
      </c>
      <c r="E40" s="5">
        <v>270000</v>
      </c>
      <c r="F40" s="5">
        <v>7</v>
      </c>
      <c r="G40" s="5">
        <v>15.75</v>
      </c>
      <c r="H40" s="5">
        <v>551250</v>
      </c>
      <c r="I40" s="5">
        <f t="shared" si="3"/>
        <v>10</v>
      </c>
      <c r="J40" s="5">
        <f t="shared" si="4"/>
        <v>22.5</v>
      </c>
      <c r="K40" s="5">
        <f t="shared" si="5"/>
        <v>821250</v>
      </c>
    </row>
    <row r="41" spans="1:11" x14ac:dyDescent="0.25">
      <c r="A41" s="12" t="s">
        <v>135</v>
      </c>
      <c r="B41" s="5" t="s">
        <v>128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3"/>
        <v>0</v>
      </c>
      <c r="J41" s="5">
        <f t="shared" si="4"/>
        <v>0</v>
      </c>
      <c r="K41" s="5">
        <f t="shared" si="5"/>
        <v>0</v>
      </c>
    </row>
    <row r="42" spans="1:11" x14ac:dyDescent="0.25">
      <c r="A42" s="12" t="s">
        <v>135</v>
      </c>
      <c r="B42" s="5" t="s">
        <v>127</v>
      </c>
      <c r="C42" s="5">
        <v>0.5</v>
      </c>
      <c r="D42" s="5">
        <v>0.16</v>
      </c>
      <c r="E42" s="5">
        <v>9600</v>
      </c>
      <c r="F42" s="5">
        <v>3</v>
      </c>
      <c r="G42" s="5">
        <v>0.89999999999999991</v>
      </c>
      <c r="H42" s="5">
        <v>53999.999999999993</v>
      </c>
      <c r="I42" s="5">
        <f t="shared" si="3"/>
        <v>3.5</v>
      </c>
      <c r="J42" s="5">
        <f t="shared" si="4"/>
        <v>1.0599999999999998</v>
      </c>
      <c r="K42" s="5">
        <f t="shared" si="5"/>
        <v>63599.999999999993</v>
      </c>
    </row>
    <row r="43" spans="1:11" x14ac:dyDescent="0.25">
      <c r="A43" s="12" t="s">
        <v>135</v>
      </c>
      <c r="B43" s="5" t="s">
        <v>126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3"/>
        <v>0</v>
      </c>
      <c r="J43" s="5">
        <f t="shared" si="4"/>
        <v>0</v>
      </c>
      <c r="K43" s="5">
        <f t="shared" si="5"/>
        <v>0</v>
      </c>
    </row>
    <row r="44" spans="1:11" x14ac:dyDescent="0.25">
      <c r="A44" s="12" t="s">
        <v>135</v>
      </c>
      <c r="B44" s="5" t="s">
        <v>125</v>
      </c>
      <c r="C44" s="5">
        <v>20</v>
      </c>
      <c r="D44" s="5">
        <v>10</v>
      </c>
      <c r="E44" s="5">
        <v>400000</v>
      </c>
      <c r="F44" s="5">
        <v>20</v>
      </c>
      <c r="G44" s="5">
        <v>10</v>
      </c>
      <c r="H44" s="5">
        <v>400000</v>
      </c>
      <c r="I44" s="5">
        <f t="shared" si="3"/>
        <v>40</v>
      </c>
      <c r="J44" s="5">
        <f t="shared" si="4"/>
        <v>20</v>
      </c>
      <c r="K44" s="5">
        <f t="shared" si="5"/>
        <v>800000</v>
      </c>
    </row>
    <row r="45" spans="1:11" x14ac:dyDescent="0.25">
      <c r="A45" s="12" t="s">
        <v>135</v>
      </c>
      <c r="B45" s="5" t="s">
        <v>124</v>
      </c>
      <c r="C45" s="5">
        <v>5</v>
      </c>
      <c r="D45" s="5">
        <v>3.9600000000000009</v>
      </c>
      <c r="E45" s="5">
        <v>220000.00000000006</v>
      </c>
      <c r="F45" s="5">
        <v>25</v>
      </c>
      <c r="G45" s="5">
        <v>15.21</v>
      </c>
      <c r="H45" s="5">
        <v>845000</v>
      </c>
      <c r="I45" s="5">
        <f t="shared" si="3"/>
        <v>30</v>
      </c>
      <c r="J45" s="5">
        <f t="shared" si="4"/>
        <v>19.170000000000002</v>
      </c>
      <c r="K45" s="5">
        <f t="shared" si="5"/>
        <v>1065000</v>
      </c>
    </row>
    <row r="46" spans="1:11" x14ac:dyDescent="0.25">
      <c r="A46" s="12" t="s">
        <v>135</v>
      </c>
      <c r="B46" s="5" t="s">
        <v>123</v>
      </c>
      <c r="C46" s="5">
        <v>20</v>
      </c>
      <c r="D46" s="5">
        <v>14</v>
      </c>
      <c r="E46" s="5">
        <v>840000</v>
      </c>
      <c r="F46" s="5">
        <v>14</v>
      </c>
      <c r="G46" s="5">
        <v>10</v>
      </c>
      <c r="H46" s="5">
        <v>600000</v>
      </c>
      <c r="I46" s="5">
        <f t="shared" si="3"/>
        <v>34</v>
      </c>
      <c r="J46" s="5">
        <f t="shared" si="4"/>
        <v>24</v>
      </c>
      <c r="K46" s="5">
        <f t="shared" si="5"/>
        <v>1440000</v>
      </c>
    </row>
    <row r="47" spans="1:11" x14ac:dyDescent="0.25">
      <c r="A47" s="12" t="s">
        <v>135</v>
      </c>
      <c r="B47" s="5" t="s">
        <v>122</v>
      </c>
      <c r="C47" s="5">
        <v>67</v>
      </c>
      <c r="D47" s="5">
        <v>6.0300000000000011</v>
      </c>
      <c r="E47" s="5">
        <v>361800.00000000006</v>
      </c>
      <c r="F47" s="5">
        <v>60</v>
      </c>
      <c r="G47" s="5">
        <v>10.35</v>
      </c>
      <c r="H47" s="5">
        <v>621000</v>
      </c>
      <c r="I47" s="5">
        <f t="shared" si="3"/>
        <v>127</v>
      </c>
      <c r="J47" s="5">
        <f t="shared" si="4"/>
        <v>16.380000000000003</v>
      </c>
      <c r="K47" s="5">
        <f t="shared" si="5"/>
        <v>982800</v>
      </c>
    </row>
    <row r="48" spans="1:11" x14ac:dyDescent="0.25">
      <c r="A48" s="12" t="s">
        <v>121</v>
      </c>
      <c r="B48" s="5" t="s">
        <v>120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3"/>
        <v>0</v>
      </c>
      <c r="J48" s="5">
        <f t="shared" si="4"/>
        <v>0</v>
      </c>
      <c r="K48" s="5">
        <f t="shared" si="5"/>
        <v>0</v>
      </c>
    </row>
    <row r="49" spans="1:11" x14ac:dyDescent="0.25">
      <c r="A49" s="12" t="s">
        <v>121</v>
      </c>
      <c r="B49" s="5" t="s">
        <v>119</v>
      </c>
      <c r="C49" s="5">
        <v>18.600000000000001</v>
      </c>
      <c r="D49" s="5">
        <v>5.13</v>
      </c>
      <c r="E49" s="5">
        <v>220590</v>
      </c>
      <c r="F49" s="5">
        <v>13.2</v>
      </c>
      <c r="G49" s="5">
        <v>3.6</v>
      </c>
      <c r="H49" s="5">
        <v>154800</v>
      </c>
      <c r="I49" s="5">
        <f t="shared" si="3"/>
        <v>31.8</v>
      </c>
      <c r="J49" s="5">
        <f t="shared" si="4"/>
        <v>8.73</v>
      </c>
      <c r="K49" s="5">
        <f t="shared" si="5"/>
        <v>375390</v>
      </c>
    </row>
    <row r="50" spans="1:11" x14ac:dyDescent="0.25">
      <c r="A50" s="12" t="s">
        <v>121</v>
      </c>
      <c r="B50" s="5" t="s">
        <v>118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f t="shared" si="3"/>
        <v>0</v>
      </c>
      <c r="J50" s="5">
        <f t="shared" si="4"/>
        <v>0</v>
      </c>
      <c r="K50" s="5">
        <f t="shared" si="5"/>
        <v>0</v>
      </c>
    </row>
    <row r="51" spans="1:11" x14ac:dyDescent="0.25">
      <c r="A51" s="12" t="s">
        <v>121</v>
      </c>
      <c r="B51" s="5" t="s">
        <v>117</v>
      </c>
      <c r="C51" s="5">
        <v>1.5</v>
      </c>
      <c r="D51" s="5">
        <v>0.27</v>
      </c>
      <c r="E51" s="5">
        <v>10800</v>
      </c>
      <c r="F51" s="5">
        <v>0.09</v>
      </c>
      <c r="G51" s="5">
        <v>3.2399999999999998E-2</v>
      </c>
      <c r="H51" s="5">
        <v>0</v>
      </c>
      <c r="I51" s="5">
        <f t="shared" si="3"/>
        <v>1.59</v>
      </c>
      <c r="J51" s="5">
        <f t="shared" si="4"/>
        <v>0.3024</v>
      </c>
      <c r="K51" s="5">
        <f t="shared" si="5"/>
        <v>10800</v>
      </c>
    </row>
    <row r="52" spans="1:11" x14ac:dyDescent="0.25">
      <c r="A52" s="12" t="s">
        <v>121</v>
      </c>
      <c r="B52" s="5" t="s">
        <v>116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 t="shared" si="3"/>
        <v>0</v>
      </c>
      <c r="J52" s="5">
        <f t="shared" si="4"/>
        <v>0</v>
      </c>
      <c r="K52" s="5">
        <f t="shared" si="5"/>
        <v>0</v>
      </c>
    </row>
    <row r="53" spans="1:11" x14ac:dyDescent="0.25">
      <c r="A53" s="12" t="s">
        <v>121</v>
      </c>
      <c r="B53" s="5" t="s">
        <v>115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f t="shared" si="3"/>
        <v>0</v>
      </c>
      <c r="J53" s="5">
        <f t="shared" si="4"/>
        <v>0</v>
      </c>
      <c r="K53" s="5">
        <f t="shared" si="5"/>
        <v>0</v>
      </c>
    </row>
    <row r="54" spans="1:11" x14ac:dyDescent="0.25">
      <c r="A54" s="12" t="s">
        <v>121</v>
      </c>
      <c r="B54" s="5" t="s">
        <v>114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f t="shared" si="3"/>
        <v>0</v>
      </c>
      <c r="J54" s="5">
        <f t="shared" si="4"/>
        <v>0</v>
      </c>
      <c r="K54" s="5">
        <f t="shared" si="5"/>
        <v>0</v>
      </c>
    </row>
    <row r="55" spans="1:11" x14ac:dyDescent="0.25">
      <c r="A55" s="12" t="s">
        <v>121</v>
      </c>
      <c r="B55" s="5" t="s">
        <v>113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f t="shared" si="3"/>
        <v>0</v>
      </c>
      <c r="J55" s="5">
        <f t="shared" si="4"/>
        <v>0</v>
      </c>
      <c r="K55" s="5">
        <f t="shared" si="5"/>
        <v>0</v>
      </c>
    </row>
    <row r="56" spans="1:11" x14ac:dyDescent="0.25">
      <c r="A56" s="12" t="s">
        <v>121</v>
      </c>
      <c r="B56" s="5" t="s">
        <v>112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f t="shared" si="3"/>
        <v>0</v>
      </c>
      <c r="J56" s="5">
        <f t="shared" si="4"/>
        <v>0</v>
      </c>
      <c r="K56" s="5">
        <f t="shared" si="5"/>
        <v>0</v>
      </c>
    </row>
    <row r="57" spans="1:11" x14ac:dyDescent="0.25">
      <c r="A57" s="12" t="s">
        <v>121</v>
      </c>
      <c r="B57" s="5" t="s">
        <v>111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f t="shared" si="3"/>
        <v>0</v>
      </c>
      <c r="J57" s="5">
        <f t="shared" si="4"/>
        <v>0</v>
      </c>
      <c r="K57" s="5">
        <f t="shared" si="5"/>
        <v>0</v>
      </c>
    </row>
    <row r="58" spans="1:11" x14ac:dyDescent="0.25">
      <c r="A58" s="12" t="s">
        <v>121</v>
      </c>
      <c r="B58" s="5" t="s">
        <v>110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f t="shared" si="3"/>
        <v>0</v>
      </c>
      <c r="J58" s="5">
        <f t="shared" si="4"/>
        <v>0</v>
      </c>
      <c r="K58" s="5">
        <f t="shared" si="5"/>
        <v>0</v>
      </c>
    </row>
    <row r="59" spans="1:11" x14ac:dyDescent="0.25">
      <c r="A59" s="12" t="s">
        <v>121</v>
      </c>
      <c r="B59" s="5" t="s">
        <v>109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f t="shared" si="3"/>
        <v>0</v>
      </c>
      <c r="J59" s="5">
        <f t="shared" si="4"/>
        <v>0</v>
      </c>
      <c r="K59" s="5">
        <f t="shared" si="5"/>
        <v>0</v>
      </c>
    </row>
    <row r="60" spans="1:11" x14ac:dyDescent="0.25">
      <c r="A60" s="12" t="s">
        <v>108</v>
      </c>
      <c r="B60" s="5" t="s">
        <v>107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f t="shared" si="3"/>
        <v>0</v>
      </c>
      <c r="J60" s="5">
        <f t="shared" si="4"/>
        <v>0</v>
      </c>
      <c r="K60" s="5">
        <f t="shared" si="5"/>
        <v>0</v>
      </c>
    </row>
    <row r="61" spans="1:11" x14ac:dyDescent="0.25">
      <c r="A61" s="12" t="s">
        <v>108</v>
      </c>
      <c r="B61" s="5" t="s">
        <v>106</v>
      </c>
      <c r="C61" s="5">
        <v>4</v>
      </c>
      <c r="D61" s="5">
        <v>2.16</v>
      </c>
      <c r="E61" s="5">
        <v>129600.00000000001</v>
      </c>
      <c r="F61" s="5">
        <v>4</v>
      </c>
      <c r="G61" s="5">
        <v>2.16</v>
      </c>
      <c r="H61" s="5">
        <v>129600.00000000001</v>
      </c>
      <c r="I61" s="5">
        <f t="shared" si="3"/>
        <v>8</v>
      </c>
      <c r="J61" s="5">
        <f t="shared" si="4"/>
        <v>4.32</v>
      </c>
      <c r="K61" s="5">
        <f t="shared" si="5"/>
        <v>259200.00000000003</v>
      </c>
    </row>
    <row r="62" spans="1:11" x14ac:dyDescent="0.25">
      <c r="A62" s="12" t="s">
        <v>108</v>
      </c>
      <c r="B62" s="5" t="s">
        <v>105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f t="shared" si="3"/>
        <v>0</v>
      </c>
      <c r="J62" s="5">
        <f t="shared" si="4"/>
        <v>0</v>
      </c>
      <c r="K62" s="5">
        <f t="shared" si="5"/>
        <v>0</v>
      </c>
    </row>
    <row r="63" spans="1:11" x14ac:dyDescent="0.25">
      <c r="A63" s="12" t="s">
        <v>108</v>
      </c>
      <c r="B63" s="5" t="s">
        <v>104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f t="shared" si="3"/>
        <v>0</v>
      </c>
      <c r="J63" s="5">
        <f t="shared" si="4"/>
        <v>0</v>
      </c>
      <c r="K63" s="5">
        <f t="shared" si="5"/>
        <v>0</v>
      </c>
    </row>
    <row r="64" spans="1:11" x14ac:dyDescent="0.25">
      <c r="A64" s="12" t="s">
        <v>108</v>
      </c>
      <c r="B64" s="5" t="s">
        <v>103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f t="shared" si="3"/>
        <v>0</v>
      </c>
      <c r="J64" s="5">
        <f t="shared" si="4"/>
        <v>0</v>
      </c>
      <c r="K64" s="5">
        <f t="shared" si="5"/>
        <v>0</v>
      </c>
    </row>
    <row r="65" spans="1:11" x14ac:dyDescent="0.25">
      <c r="A65" s="12" t="s">
        <v>108</v>
      </c>
      <c r="B65" s="5" t="s">
        <v>102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f t="shared" si="3"/>
        <v>0</v>
      </c>
      <c r="J65" s="5">
        <f t="shared" si="4"/>
        <v>0</v>
      </c>
      <c r="K65" s="5">
        <f t="shared" si="5"/>
        <v>0</v>
      </c>
    </row>
    <row r="66" spans="1:11" x14ac:dyDescent="0.25">
      <c r="A66" s="12" t="s">
        <v>108</v>
      </c>
      <c r="B66" s="5" t="s">
        <v>101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f t="shared" ref="I66:I97" si="6">C66+F66</f>
        <v>0</v>
      </c>
      <c r="J66" s="5">
        <f t="shared" ref="J66:J97" si="7">D66+G66</f>
        <v>0</v>
      </c>
      <c r="K66" s="5">
        <f t="shared" ref="K66:K97" si="8">E66+H66</f>
        <v>0</v>
      </c>
    </row>
    <row r="67" spans="1:11" x14ac:dyDescent="0.25">
      <c r="A67" s="12" t="s">
        <v>108</v>
      </c>
      <c r="B67" s="5" t="s">
        <v>100</v>
      </c>
      <c r="C67" s="5">
        <v>2</v>
      </c>
      <c r="D67" s="5">
        <v>3</v>
      </c>
      <c r="E67" s="5">
        <v>180000</v>
      </c>
      <c r="F67" s="5">
        <v>3</v>
      </c>
      <c r="G67" s="5">
        <v>4</v>
      </c>
      <c r="H67" s="5">
        <v>240000</v>
      </c>
      <c r="I67" s="5">
        <f t="shared" si="6"/>
        <v>5</v>
      </c>
      <c r="J67" s="5">
        <f t="shared" si="7"/>
        <v>7</v>
      </c>
      <c r="K67" s="5">
        <f t="shared" si="8"/>
        <v>420000</v>
      </c>
    </row>
    <row r="68" spans="1:11" x14ac:dyDescent="0.25">
      <c r="A68" s="12" t="s">
        <v>108</v>
      </c>
      <c r="B68" s="5" t="s">
        <v>99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f t="shared" si="6"/>
        <v>0</v>
      </c>
      <c r="J68" s="5">
        <f t="shared" si="7"/>
        <v>0</v>
      </c>
      <c r="K68" s="5">
        <f t="shared" si="8"/>
        <v>0</v>
      </c>
    </row>
    <row r="69" spans="1:11" x14ac:dyDescent="0.25">
      <c r="A69" s="12" t="s">
        <v>98</v>
      </c>
      <c r="B69" s="5" t="s">
        <v>97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f t="shared" si="6"/>
        <v>0</v>
      </c>
      <c r="J69" s="5">
        <f t="shared" si="7"/>
        <v>0</v>
      </c>
      <c r="K69" s="5">
        <f t="shared" si="8"/>
        <v>0</v>
      </c>
    </row>
    <row r="70" spans="1:11" x14ac:dyDescent="0.25">
      <c r="A70" s="12" t="s">
        <v>98</v>
      </c>
      <c r="B70" s="5" t="s">
        <v>96</v>
      </c>
      <c r="C70" s="5">
        <v>10</v>
      </c>
      <c r="D70" s="5">
        <v>9</v>
      </c>
      <c r="E70" s="5">
        <v>360000</v>
      </c>
      <c r="F70" s="5">
        <v>4</v>
      </c>
      <c r="G70" s="5">
        <v>1.8</v>
      </c>
      <c r="H70" s="5">
        <v>180000</v>
      </c>
      <c r="I70" s="5">
        <f t="shared" si="6"/>
        <v>14</v>
      </c>
      <c r="J70" s="5">
        <f t="shared" si="7"/>
        <v>10.8</v>
      </c>
      <c r="K70" s="5">
        <f t="shared" si="8"/>
        <v>540000</v>
      </c>
    </row>
    <row r="71" spans="1:11" x14ac:dyDescent="0.25">
      <c r="A71" s="12" t="s">
        <v>98</v>
      </c>
      <c r="B71" s="5" t="s">
        <v>95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f t="shared" si="6"/>
        <v>0</v>
      </c>
      <c r="J71" s="5">
        <f t="shared" si="7"/>
        <v>0</v>
      </c>
      <c r="K71" s="5">
        <f t="shared" si="8"/>
        <v>0</v>
      </c>
    </row>
    <row r="72" spans="1:11" x14ac:dyDescent="0.25">
      <c r="A72" s="12" t="s">
        <v>98</v>
      </c>
      <c r="B72" s="5" t="s">
        <v>94</v>
      </c>
      <c r="C72" s="5">
        <v>3</v>
      </c>
      <c r="D72" s="5">
        <v>2.7</v>
      </c>
      <c r="E72" s="5">
        <v>162000</v>
      </c>
      <c r="F72" s="5">
        <v>5</v>
      </c>
      <c r="G72" s="5">
        <v>4.5</v>
      </c>
      <c r="H72" s="5">
        <v>270000</v>
      </c>
      <c r="I72" s="5">
        <f t="shared" si="6"/>
        <v>8</v>
      </c>
      <c r="J72" s="5">
        <f t="shared" si="7"/>
        <v>7.2</v>
      </c>
      <c r="K72" s="5">
        <f t="shared" si="8"/>
        <v>432000</v>
      </c>
    </row>
    <row r="73" spans="1:11" x14ac:dyDescent="0.25">
      <c r="A73" s="12" t="s">
        <v>98</v>
      </c>
      <c r="B73" s="5" t="s">
        <v>93</v>
      </c>
      <c r="C73" s="5">
        <v>2</v>
      </c>
      <c r="D73" s="5">
        <v>1.44</v>
      </c>
      <c r="E73" s="5">
        <v>72000</v>
      </c>
      <c r="F73" s="5">
        <v>8</v>
      </c>
      <c r="G73" s="5">
        <v>0</v>
      </c>
      <c r="H73" s="5">
        <v>0</v>
      </c>
      <c r="I73" s="5">
        <f t="shared" si="6"/>
        <v>10</v>
      </c>
      <c r="J73" s="5">
        <f t="shared" si="7"/>
        <v>1.44</v>
      </c>
      <c r="K73" s="5">
        <f t="shared" si="8"/>
        <v>72000</v>
      </c>
    </row>
    <row r="74" spans="1:11" x14ac:dyDescent="0.25">
      <c r="A74" s="12" t="s">
        <v>98</v>
      </c>
      <c r="B74" s="5" t="s">
        <v>92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f t="shared" si="6"/>
        <v>0</v>
      </c>
      <c r="J74" s="5">
        <f t="shared" si="7"/>
        <v>0</v>
      </c>
      <c r="K74" s="5">
        <f t="shared" si="8"/>
        <v>0</v>
      </c>
    </row>
    <row r="75" spans="1:11" x14ac:dyDescent="0.25">
      <c r="A75" s="12" t="s">
        <v>91</v>
      </c>
      <c r="B75" s="5" t="s">
        <v>90</v>
      </c>
      <c r="C75" s="5">
        <v>5</v>
      </c>
      <c r="D75" s="5">
        <v>10</v>
      </c>
      <c r="E75" s="5">
        <v>300000</v>
      </c>
      <c r="F75" s="5">
        <v>4</v>
      </c>
      <c r="G75" s="5">
        <v>12</v>
      </c>
      <c r="H75" s="5">
        <v>360000</v>
      </c>
      <c r="I75" s="5">
        <f t="shared" si="6"/>
        <v>9</v>
      </c>
      <c r="J75" s="5">
        <f t="shared" si="7"/>
        <v>22</v>
      </c>
      <c r="K75" s="5">
        <f t="shared" si="8"/>
        <v>660000</v>
      </c>
    </row>
    <row r="76" spans="1:11" x14ac:dyDescent="0.25">
      <c r="A76" s="12" t="s">
        <v>91</v>
      </c>
      <c r="B76" s="5" t="s">
        <v>89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f t="shared" si="6"/>
        <v>0</v>
      </c>
      <c r="J76" s="5">
        <f t="shared" si="7"/>
        <v>0</v>
      </c>
      <c r="K76" s="5">
        <f t="shared" si="8"/>
        <v>0</v>
      </c>
    </row>
    <row r="77" spans="1:11" x14ac:dyDescent="0.25">
      <c r="A77" s="12" t="s">
        <v>91</v>
      </c>
      <c r="B77" s="5" t="s">
        <v>88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f t="shared" si="6"/>
        <v>0</v>
      </c>
      <c r="J77" s="5">
        <f t="shared" si="7"/>
        <v>0</v>
      </c>
      <c r="K77" s="5">
        <f t="shared" si="8"/>
        <v>0</v>
      </c>
    </row>
    <row r="78" spans="1:11" x14ac:dyDescent="0.25">
      <c r="A78" s="12" t="s">
        <v>87</v>
      </c>
      <c r="B78" s="5" t="s">
        <v>86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f t="shared" si="6"/>
        <v>0</v>
      </c>
      <c r="J78" s="5">
        <f t="shared" si="7"/>
        <v>0</v>
      </c>
      <c r="K78" s="5">
        <f t="shared" si="8"/>
        <v>0</v>
      </c>
    </row>
    <row r="79" spans="1:11" x14ac:dyDescent="0.25">
      <c r="A79" s="12" t="s">
        <v>87</v>
      </c>
      <c r="B79" s="5" t="s">
        <v>85</v>
      </c>
      <c r="C79" s="5">
        <v>1</v>
      </c>
      <c r="D79" s="5">
        <v>0.35</v>
      </c>
      <c r="E79" s="5">
        <v>21000</v>
      </c>
      <c r="F79" s="5">
        <v>0</v>
      </c>
      <c r="G79" s="5">
        <v>0</v>
      </c>
      <c r="H79" s="5">
        <v>0</v>
      </c>
      <c r="I79" s="5">
        <f t="shared" si="6"/>
        <v>1</v>
      </c>
      <c r="J79" s="5">
        <f t="shared" si="7"/>
        <v>0.35</v>
      </c>
      <c r="K79" s="5">
        <f t="shared" si="8"/>
        <v>21000</v>
      </c>
    </row>
    <row r="80" spans="1:11" x14ac:dyDescent="0.25">
      <c r="A80" s="12" t="s">
        <v>87</v>
      </c>
      <c r="B80" s="5" t="s">
        <v>84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f t="shared" si="6"/>
        <v>0</v>
      </c>
      <c r="J80" s="5">
        <f t="shared" si="7"/>
        <v>0</v>
      </c>
      <c r="K80" s="5">
        <f t="shared" si="8"/>
        <v>0</v>
      </c>
    </row>
    <row r="81" spans="1:12" x14ac:dyDescent="0.25">
      <c r="A81" s="12" t="s">
        <v>87</v>
      </c>
      <c r="B81" s="5" t="s">
        <v>83</v>
      </c>
      <c r="C81" s="5">
        <v>2</v>
      </c>
      <c r="D81" s="5">
        <v>1.8</v>
      </c>
      <c r="E81" s="5">
        <v>90000</v>
      </c>
      <c r="F81" s="5">
        <v>4</v>
      </c>
      <c r="G81" s="5">
        <v>1.08</v>
      </c>
      <c r="H81" s="5">
        <v>54000</v>
      </c>
      <c r="I81" s="5">
        <f t="shared" si="6"/>
        <v>6</v>
      </c>
      <c r="J81" s="5">
        <f t="shared" si="7"/>
        <v>2.88</v>
      </c>
      <c r="K81" s="5">
        <f t="shared" si="8"/>
        <v>144000</v>
      </c>
    </row>
    <row r="82" spans="1:12" x14ac:dyDescent="0.25">
      <c r="A82" s="12" t="s">
        <v>87</v>
      </c>
      <c r="B82" s="5" t="s">
        <v>82</v>
      </c>
      <c r="C82" s="5">
        <v>41</v>
      </c>
      <c r="D82" s="5">
        <v>25.830000000000002</v>
      </c>
      <c r="E82" s="5">
        <v>1549800</v>
      </c>
      <c r="F82" s="5">
        <v>21</v>
      </c>
      <c r="G82" s="5">
        <v>413</v>
      </c>
      <c r="H82" s="5">
        <v>24780000</v>
      </c>
      <c r="I82" s="5">
        <f t="shared" si="6"/>
        <v>62</v>
      </c>
      <c r="J82" s="5">
        <f t="shared" si="7"/>
        <v>438.83</v>
      </c>
      <c r="K82" s="5">
        <f t="shared" si="8"/>
        <v>26329800</v>
      </c>
    </row>
    <row r="83" spans="1:12" x14ac:dyDescent="0.25">
      <c r="A83" s="12" t="s">
        <v>87</v>
      </c>
      <c r="B83" s="5" t="s">
        <v>81</v>
      </c>
      <c r="C83" s="5">
        <v>10</v>
      </c>
      <c r="D83" s="5">
        <v>4</v>
      </c>
      <c r="E83" s="5">
        <v>120000</v>
      </c>
      <c r="F83" s="5">
        <v>0</v>
      </c>
      <c r="G83" s="5">
        <v>0</v>
      </c>
      <c r="H83" s="5">
        <v>0</v>
      </c>
      <c r="I83" s="5">
        <f t="shared" si="6"/>
        <v>10</v>
      </c>
      <c r="J83" s="5">
        <f t="shared" si="7"/>
        <v>4</v>
      </c>
      <c r="K83" s="5">
        <f t="shared" si="8"/>
        <v>120000</v>
      </c>
    </row>
    <row r="84" spans="1:12" x14ac:dyDescent="0.25">
      <c r="A84" s="12" t="s">
        <v>87</v>
      </c>
      <c r="B84" s="5" t="s">
        <v>80</v>
      </c>
      <c r="C84" s="5">
        <v>24</v>
      </c>
      <c r="D84" s="5">
        <v>8.25</v>
      </c>
      <c r="E84" s="5">
        <v>412500</v>
      </c>
      <c r="F84" s="5">
        <v>18</v>
      </c>
      <c r="G84" s="5">
        <v>5.25</v>
      </c>
      <c r="H84" s="5">
        <v>262500</v>
      </c>
      <c r="I84" s="5">
        <f t="shared" si="6"/>
        <v>42</v>
      </c>
      <c r="J84" s="5">
        <f t="shared" si="7"/>
        <v>13.5</v>
      </c>
      <c r="K84" s="5">
        <f t="shared" si="8"/>
        <v>675000</v>
      </c>
    </row>
    <row r="85" spans="1:12" x14ac:dyDescent="0.25">
      <c r="A85" s="12" t="s">
        <v>79</v>
      </c>
      <c r="B85" s="5" t="s">
        <v>78</v>
      </c>
      <c r="C85" s="5">
        <v>9</v>
      </c>
      <c r="D85" s="5">
        <v>4.9000000000000004</v>
      </c>
      <c r="E85" s="5">
        <v>294000</v>
      </c>
      <c r="F85" s="5">
        <v>4</v>
      </c>
      <c r="G85" s="5">
        <v>4</v>
      </c>
      <c r="H85" s="5">
        <v>240000</v>
      </c>
      <c r="I85" s="5">
        <f t="shared" si="6"/>
        <v>13</v>
      </c>
      <c r="J85" s="5">
        <f t="shared" si="7"/>
        <v>8.9</v>
      </c>
      <c r="K85" s="5">
        <f t="shared" si="8"/>
        <v>534000</v>
      </c>
    </row>
    <row r="86" spans="1:12" x14ac:dyDescent="0.25">
      <c r="A86" s="12" t="s">
        <v>79</v>
      </c>
      <c r="B86" s="5" t="s">
        <v>77</v>
      </c>
      <c r="C86" s="5">
        <v>37</v>
      </c>
      <c r="D86" s="5">
        <v>20</v>
      </c>
      <c r="E86" s="5">
        <v>1000000</v>
      </c>
      <c r="F86" s="5">
        <v>40</v>
      </c>
      <c r="G86" s="5">
        <v>22</v>
      </c>
      <c r="H86" s="5">
        <v>1100000</v>
      </c>
      <c r="I86" s="5">
        <f t="shared" si="6"/>
        <v>77</v>
      </c>
      <c r="J86" s="5">
        <f t="shared" si="7"/>
        <v>42</v>
      </c>
      <c r="K86" s="5">
        <f t="shared" si="8"/>
        <v>2100000</v>
      </c>
    </row>
    <row r="87" spans="1:12" x14ac:dyDescent="0.25">
      <c r="A87" s="12" t="s">
        <v>79</v>
      </c>
      <c r="B87" s="7" t="s">
        <v>76</v>
      </c>
      <c r="C87" s="7">
        <v>5340</v>
      </c>
      <c r="D87" s="7">
        <v>3844.8000000000006</v>
      </c>
      <c r="E87" s="7">
        <v>207619200.00000003</v>
      </c>
      <c r="F87" s="7">
        <v>5243</v>
      </c>
      <c r="G87" s="7">
        <v>3774.96</v>
      </c>
      <c r="H87" s="7">
        <v>203847840</v>
      </c>
      <c r="I87" s="7">
        <f t="shared" si="6"/>
        <v>10583</v>
      </c>
      <c r="J87" s="7">
        <f t="shared" si="7"/>
        <v>7619.76</v>
      </c>
      <c r="K87" s="7">
        <f t="shared" si="8"/>
        <v>411467040</v>
      </c>
      <c r="L87" s="6" t="s">
        <v>75</v>
      </c>
    </row>
    <row r="88" spans="1:12" x14ac:dyDescent="0.25">
      <c r="A88" s="12" t="s">
        <v>79</v>
      </c>
      <c r="B88" s="5" t="s">
        <v>74</v>
      </c>
      <c r="C88" s="5">
        <v>150</v>
      </c>
      <c r="D88" s="5">
        <v>50</v>
      </c>
      <c r="E88" s="5">
        <v>2800000</v>
      </c>
      <c r="F88" s="5">
        <v>70</v>
      </c>
      <c r="G88" s="5">
        <v>46</v>
      </c>
      <c r="H88" s="5">
        <v>1000000</v>
      </c>
      <c r="I88" s="5">
        <f t="shared" si="6"/>
        <v>220</v>
      </c>
      <c r="J88" s="5">
        <f t="shared" si="7"/>
        <v>96</v>
      </c>
      <c r="K88" s="5">
        <f t="shared" si="8"/>
        <v>3800000</v>
      </c>
    </row>
    <row r="89" spans="1:12" x14ac:dyDescent="0.25">
      <c r="A89" s="12" t="s">
        <v>79</v>
      </c>
      <c r="B89" s="5" t="s">
        <v>73</v>
      </c>
      <c r="C89" s="5">
        <v>28</v>
      </c>
      <c r="D89" s="5">
        <v>12.6</v>
      </c>
      <c r="E89" s="5">
        <v>756000</v>
      </c>
      <c r="F89" s="5">
        <v>30</v>
      </c>
      <c r="G89" s="5">
        <v>8.1000000000000014</v>
      </c>
      <c r="H89" s="5">
        <v>0</v>
      </c>
      <c r="I89" s="5">
        <f t="shared" si="6"/>
        <v>58</v>
      </c>
      <c r="J89" s="5">
        <f t="shared" si="7"/>
        <v>20.700000000000003</v>
      </c>
      <c r="K89" s="5">
        <f t="shared" si="8"/>
        <v>756000</v>
      </c>
    </row>
    <row r="90" spans="1:12" x14ac:dyDescent="0.25">
      <c r="A90" s="12" t="s">
        <v>79</v>
      </c>
      <c r="B90" s="5" t="s">
        <v>72</v>
      </c>
      <c r="C90" s="5">
        <v>20</v>
      </c>
      <c r="D90" s="5">
        <v>12.6</v>
      </c>
      <c r="E90" s="5">
        <v>504000</v>
      </c>
      <c r="F90" s="5">
        <v>20</v>
      </c>
      <c r="G90" s="5">
        <v>12.6</v>
      </c>
      <c r="H90" s="5">
        <v>441000</v>
      </c>
      <c r="I90" s="5">
        <f t="shared" si="6"/>
        <v>40</v>
      </c>
      <c r="J90" s="5">
        <f t="shared" si="7"/>
        <v>25.2</v>
      </c>
      <c r="K90" s="5">
        <f t="shared" si="8"/>
        <v>945000</v>
      </c>
    </row>
    <row r="91" spans="1:12" x14ac:dyDescent="0.25">
      <c r="A91" s="12" t="s">
        <v>79</v>
      </c>
      <c r="B91" s="5" t="s">
        <v>71</v>
      </c>
      <c r="C91" s="5">
        <v>16.5</v>
      </c>
      <c r="D91" s="5">
        <v>9.4</v>
      </c>
      <c r="E91" s="5">
        <v>564000</v>
      </c>
      <c r="F91" s="5">
        <v>18</v>
      </c>
      <c r="G91" s="5">
        <v>8.1</v>
      </c>
      <c r="H91" s="5">
        <v>486000</v>
      </c>
      <c r="I91" s="5">
        <f t="shared" si="6"/>
        <v>34.5</v>
      </c>
      <c r="J91" s="5">
        <f t="shared" si="7"/>
        <v>17.5</v>
      </c>
      <c r="K91" s="5">
        <f t="shared" si="8"/>
        <v>1050000</v>
      </c>
    </row>
    <row r="92" spans="1:12" x14ac:dyDescent="0.25">
      <c r="A92" s="12" t="s">
        <v>79</v>
      </c>
      <c r="B92" s="5" t="s">
        <v>70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f t="shared" si="6"/>
        <v>0</v>
      </c>
      <c r="J92" s="5">
        <f t="shared" si="7"/>
        <v>0</v>
      </c>
      <c r="K92" s="5">
        <f t="shared" si="8"/>
        <v>0</v>
      </c>
    </row>
    <row r="93" spans="1:12" x14ac:dyDescent="0.25">
      <c r="A93" s="12" t="s">
        <v>69</v>
      </c>
      <c r="B93" s="5" t="s">
        <v>68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f t="shared" si="6"/>
        <v>0</v>
      </c>
      <c r="J93" s="5">
        <f t="shared" si="7"/>
        <v>0</v>
      </c>
      <c r="K93" s="5">
        <f t="shared" si="8"/>
        <v>0</v>
      </c>
    </row>
    <row r="94" spans="1:12" x14ac:dyDescent="0.25">
      <c r="A94" s="12" t="s">
        <v>69</v>
      </c>
      <c r="B94" s="5" t="s">
        <v>67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f t="shared" si="6"/>
        <v>0</v>
      </c>
      <c r="J94" s="5">
        <f t="shared" si="7"/>
        <v>0</v>
      </c>
      <c r="K94" s="5">
        <f t="shared" si="8"/>
        <v>0</v>
      </c>
    </row>
    <row r="95" spans="1:12" x14ac:dyDescent="0.25">
      <c r="A95" s="12" t="s">
        <v>69</v>
      </c>
      <c r="B95" s="5" t="s">
        <v>66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f t="shared" si="6"/>
        <v>0</v>
      </c>
      <c r="J95" s="5">
        <f t="shared" si="7"/>
        <v>0</v>
      </c>
      <c r="K95" s="5">
        <f t="shared" si="8"/>
        <v>0</v>
      </c>
    </row>
    <row r="96" spans="1:12" x14ac:dyDescent="0.25">
      <c r="A96" s="12" t="s">
        <v>69</v>
      </c>
      <c r="B96" s="5" t="s">
        <v>65</v>
      </c>
      <c r="C96" s="5">
        <v>1.5</v>
      </c>
      <c r="D96" s="5">
        <v>2</v>
      </c>
      <c r="E96" s="5">
        <v>60000</v>
      </c>
      <c r="F96" s="5">
        <v>0</v>
      </c>
      <c r="G96" s="5">
        <v>0</v>
      </c>
      <c r="H96" s="5">
        <v>0</v>
      </c>
      <c r="I96" s="5">
        <f t="shared" si="6"/>
        <v>1.5</v>
      </c>
      <c r="J96" s="5">
        <f t="shared" si="7"/>
        <v>2</v>
      </c>
      <c r="K96" s="5">
        <f t="shared" si="8"/>
        <v>60000</v>
      </c>
    </row>
    <row r="97" spans="1:15" x14ac:dyDescent="0.25">
      <c r="A97" s="12" t="s">
        <v>69</v>
      </c>
      <c r="B97" s="5" t="s">
        <v>64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f t="shared" si="6"/>
        <v>0</v>
      </c>
      <c r="J97" s="5">
        <f t="shared" si="7"/>
        <v>0</v>
      </c>
      <c r="K97" s="5">
        <f t="shared" si="8"/>
        <v>0</v>
      </c>
    </row>
    <row r="98" spans="1:15" x14ac:dyDescent="0.25">
      <c r="A98" s="12" t="s">
        <v>69</v>
      </c>
      <c r="B98" s="5" t="s">
        <v>63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f t="shared" ref="I98:I129" si="9">C98+F98</f>
        <v>0</v>
      </c>
      <c r="J98" s="5">
        <f t="shared" ref="J98:J129" si="10">D98+G98</f>
        <v>0</v>
      </c>
      <c r="K98" s="5">
        <f t="shared" ref="K98:K129" si="11">E98+H98</f>
        <v>0</v>
      </c>
    </row>
    <row r="99" spans="1:15" x14ac:dyDescent="0.25">
      <c r="A99" s="12" t="s">
        <v>62</v>
      </c>
      <c r="B99" s="5" t="s">
        <v>61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f t="shared" si="9"/>
        <v>0</v>
      </c>
      <c r="J99" s="5">
        <f t="shared" si="10"/>
        <v>0</v>
      </c>
      <c r="K99" s="5">
        <f t="shared" si="11"/>
        <v>0</v>
      </c>
    </row>
    <row r="100" spans="1:15" x14ac:dyDescent="0.25">
      <c r="A100" s="12" t="s">
        <v>62</v>
      </c>
      <c r="B100" s="5" t="s">
        <v>60</v>
      </c>
      <c r="C100" s="5">
        <v>6</v>
      </c>
      <c r="D100" s="5">
        <v>4</v>
      </c>
      <c r="E100" s="5">
        <f>D100*44000</f>
        <v>176000</v>
      </c>
      <c r="F100" s="5">
        <v>4</v>
      </c>
      <c r="G100" s="5">
        <v>3</v>
      </c>
      <c r="H100" s="5">
        <f>G100*44000</f>
        <v>132000</v>
      </c>
      <c r="I100" s="5">
        <f t="shared" si="9"/>
        <v>10</v>
      </c>
      <c r="J100" s="5">
        <f t="shared" si="10"/>
        <v>7</v>
      </c>
      <c r="K100" s="5">
        <f t="shared" si="11"/>
        <v>308000</v>
      </c>
    </row>
    <row r="101" spans="1:15" x14ac:dyDescent="0.25">
      <c r="A101" s="12" t="s">
        <v>62</v>
      </c>
      <c r="B101" s="5" t="s">
        <v>59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f t="shared" si="9"/>
        <v>0</v>
      </c>
      <c r="J101" s="5">
        <f t="shared" si="10"/>
        <v>0</v>
      </c>
      <c r="K101" s="5">
        <f t="shared" si="11"/>
        <v>0</v>
      </c>
    </row>
    <row r="102" spans="1:15" x14ac:dyDescent="0.25">
      <c r="A102" s="12" t="s">
        <v>62</v>
      </c>
      <c r="B102" s="5" t="s">
        <v>58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f t="shared" si="9"/>
        <v>0</v>
      </c>
      <c r="J102" s="5">
        <f t="shared" si="10"/>
        <v>0</v>
      </c>
      <c r="K102" s="5">
        <f t="shared" si="11"/>
        <v>0</v>
      </c>
      <c r="O102">
        <f>E100/D100</f>
        <v>44000</v>
      </c>
    </row>
    <row r="103" spans="1:15" x14ac:dyDescent="0.25">
      <c r="A103" s="12" t="s">
        <v>62</v>
      </c>
      <c r="B103" s="5" t="s">
        <v>57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f t="shared" si="9"/>
        <v>0</v>
      </c>
      <c r="J103" s="5">
        <f t="shared" si="10"/>
        <v>0</v>
      </c>
      <c r="K103" s="5">
        <f t="shared" si="11"/>
        <v>0</v>
      </c>
    </row>
    <row r="104" spans="1:15" x14ac:dyDescent="0.25">
      <c r="A104" s="12" t="s">
        <v>62</v>
      </c>
      <c r="B104" s="5" t="s">
        <v>56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f t="shared" si="9"/>
        <v>0</v>
      </c>
      <c r="J104" s="5">
        <f t="shared" si="10"/>
        <v>0</v>
      </c>
      <c r="K104" s="5">
        <f t="shared" si="11"/>
        <v>0</v>
      </c>
    </row>
    <row r="105" spans="1:15" x14ac:dyDescent="0.25">
      <c r="A105" s="12" t="s">
        <v>62</v>
      </c>
      <c r="B105" s="5" t="s">
        <v>55</v>
      </c>
      <c r="C105" s="5">
        <v>6.5</v>
      </c>
      <c r="D105" s="5">
        <v>10</v>
      </c>
      <c r="E105" s="5">
        <v>450000</v>
      </c>
      <c r="F105" s="5">
        <v>0</v>
      </c>
      <c r="G105" s="5">
        <v>0</v>
      </c>
      <c r="H105" s="5">
        <v>0</v>
      </c>
      <c r="I105" s="5">
        <f t="shared" si="9"/>
        <v>6.5</v>
      </c>
      <c r="J105" s="5">
        <f t="shared" si="10"/>
        <v>10</v>
      </c>
      <c r="K105" s="5">
        <f t="shared" si="11"/>
        <v>450000</v>
      </c>
    </row>
    <row r="106" spans="1:15" x14ac:dyDescent="0.25">
      <c r="A106" s="12" t="s">
        <v>62</v>
      </c>
      <c r="B106" s="5" t="s">
        <v>54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f t="shared" si="9"/>
        <v>0</v>
      </c>
      <c r="J106" s="5">
        <f t="shared" si="10"/>
        <v>0</v>
      </c>
      <c r="K106" s="5">
        <f t="shared" si="11"/>
        <v>0</v>
      </c>
    </row>
    <row r="107" spans="1:15" x14ac:dyDescent="0.25">
      <c r="A107" s="12" t="s">
        <v>62</v>
      </c>
      <c r="B107" s="5" t="s">
        <v>53</v>
      </c>
      <c r="C107" s="5">
        <v>18</v>
      </c>
      <c r="D107" s="5">
        <v>5.4</v>
      </c>
      <c r="E107" s="5">
        <v>172800</v>
      </c>
      <c r="F107" s="5">
        <v>9</v>
      </c>
      <c r="G107" s="5">
        <v>2.7</v>
      </c>
      <c r="H107" s="5">
        <v>86400</v>
      </c>
      <c r="I107" s="5">
        <f t="shared" si="9"/>
        <v>27</v>
      </c>
      <c r="J107" s="5">
        <f t="shared" si="10"/>
        <v>8.1000000000000014</v>
      </c>
      <c r="K107" s="5">
        <f t="shared" si="11"/>
        <v>259200</v>
      </c>
    </row>
    <row r="108" spans="1:15" x14ac:dyDescent="0.25">
      <c r="A108" s="12" t="s">
        <v>62</v>
      </c>
      <c r="B108" s="5" t="s">
        <v>52</v>
      </c>
      <c r="C108" s="5">
        <v>1.2</v>
      </c>
      <c r="D108" s="5">
        <v>0.22499999999999998</v>
      </c>
      <c r="E108" s="5">
        <v>13499.999999999998</v>
      </c>
      <c r="F108" s="5">
        <v>1</v>
      </c>
      <c r="G108" s="5">
        <v>0.22500000000000001</v>
      </c>
      <c r="H108" s="5">
        <v>13500</v>
      </c>
      <c r="I108" s="5">
        <f t="shared" si="9"/>
        <v>2.2000000000000002</v>
      </c>
      <c r="J108" s="5">
        <f t="shared" si="10"/>
        <v>0.44999999999999996</v>
      </c>
      <c r="K108" s="5">
        <f t="shared" si="11"/>
        <v>27000</v>
      </c>
    </row>
    <row r="109" spans="1:15" x14ac:dyDescent="0.25">
      <c r="A109" s="12" t="s">
        <v>62</v>
      </c>
      <c r="B109" s="5" t="s">
        <v>51</v>
      </c>
      <c r="C109" s="5">
        <v>2</v>
      </c>
      <c r="D109" s="5">
        <v>2.3199999999999998</v>
      </c>
      <c r="E109" s="5">
        <v>139200</v>
      </c>
      <c r="F109" s="5">
        <v>0</v>
      </c>
      <c r="G109" s="5">
        <v>0</v>
      </c>
      <c r="H109" s="5">
        <v>0</v>
      </c>
      <c r="I109" s="5">
        <f t="shared" si="9"/>
        <v>2</v>
      </c>
      <c r="J109" s="5">
        <f t="shared" si="10"/>
        <v>2.3199999999999998</v>
      </c>
      <c r="K109" s="5">
        <f t="shared" si="11"/>
        <v>139200</v>
      </c>
    </row>
    <row r="110" spans="1:15" x14ac:dyDescent="0.25">
      <c r="A110" s="12" t="s">
        <v>50</v>
      </c>
      <c r="B110" s="5" t="s">
        <v>49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f t="shared" si="9"/>
        <v>0</v>
      </c>
      <c r="J110" s="5">
        <f t="shared" si="10"/>
        <v>0</v>
      </c>
      <c r="K110" s="5">
        <f t="shared" si="11"/>
        <v>0</v>
      </c>
    </row>
    <row r="111" spans="1:15" x14ac:dyDescent="0.25">
      <c r="A111" s="12" t="s">
        <v>50</v>
      </c>
      <c r="B111" s="5" t="s">
        <v>48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f t="shared" si="9"/>
        <v>0</v>
      </c>
      <c r="J111" s="5">
        <f t="shared" si="10"/>
        <v>0</v>
      </c>
      <c r="K111" s="5">
        <f t="shared" si="11"/>
        <v>0</v>
      </c>
    </row>
    <row r="112" spans="1:15" x14ac:dyDescent="0.25">
      <c r="A112" s="12" t="s">
        <v>50</v>
      </c>
      <c r="B112" s="5" t="s">
        <v>47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f t="shared" si="9"/>
        <v>0</v>
      </c>
      <c r="J112" s="5">
        <f t="shared" si="10"/>
        <v>0</v>
      </c>
      <c r="K112" s="5">
        <f t="shared" si="11"/>
        <v>0</v>
      </c>
    </row>
    <row r="113" spans="1:11" x14ac:dyDescent="0.25">
      <c r="A113" s="12" t="s">
        <v>50</v>
      </c>
      <c r="B113" s="5" t="s">
        <v>46</v>
      </c>
      <c r="C113" s="5">
        <v>3</v>
      </c>
      <c r="D113" s="5">
        <v>4.05</v>
      </c>
      <c r="E113" s="5">
        <v>202500</v>
      </c>
      <c r="F113" s="5">
        <v>3</v>
      </c>
      <c r="G113" s="5">
        <v>4.05</v>
      </c>
      <c r="H113" s="5">
        <v>202500</v>
      </c>
      <c r="I113" s="5">
        <f t="shared" si="9"/>
        <v>6</v>
      </c>
      <c r="J113" s="5">
        <f t="shared" si="10"/>
        <v>8.1</v>
      </c>
      <c r="K113" s="5">
        <f t="shared" si="11"/>
        <v>405000</v>
      </c>
    </row>
    <row r="114" spans="1:11" x14ac:dyDescent="0.25">
      <c r="A114" s="12" t="s">
        <v>50</v>
      </c>
      <c r="B114" s="5" t="s">
        <v>45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f t="shared" si="9"/>
        <v>0</v>
      </c>
      <c r="J114" s="5">
        <f t="shared" si="10"/>
        <v>0</v>
      </c>
      <c r="K114" s="5">
        <f t="shared" si="11"/>
        <v>0</v>
      </c>
    </row>
    <row r="115" spans="1:11" x14ac:dyDescent="0.25">
      <c r="A115" s="12" t="s">
        <v>44</v>
      </c>
      <c r="B115" s="5" t="s">
        <v>43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f t="shared" si="9"/>
        <v>0</v>
      </c>
      <c r="J115" s="5">
        <f t="shared" si="10"/>
        <v>0</v>
      </c>
      <c r="K115" s="5">
        <f t="shared" si="11"/>
        <v>0</v>
      </c>
    </row>
    <row r="116" spans="1:11" x14ac:dyDescent="0.25">
      <c r="A116" s="12" t="s">
        <v>44</v>
      </c>
      <c r="B116" s="5" t="s">
        <v>42</v>
      </c>
      <c r="C116" s="5">
        <v>20</v>
      </c>
      <c r="D116" s="5">
        <v>15</v>
      </c>
      <c r="E116" s="5">
        <v>450000</v>
      </c>
      <c r="F116" s="5">
        <v>0</v>
      </c>
      <c r="G116" s="5">
        <v>0</v>
      </c>
      <c r="H116" s="5">
        <v>0</v>
      </c>
      <c r="I116" s="5">
        <f t="shared" si="9"/>
        <v>20</v>
      </c>
      <c r="J116" s="5">
        <f t="shared" si="10"/>
        <v>15</v>
      </c>
      <c r="K116" s="5">
        <f t="shared" si="11"/>
        <v>450000</v>
      </c>
    </row>
    <row r="117" spans="1:11" x14ac:dyDescent="0.25">
      <c r="A117" s="12" t="s">
        <v>44</v>
      </c>
      <c r="B117" s="5" t="s">
        <v>41</v>
      </c>
      <c r="C117" s="5">
        <v>2.8</v>
      </c>
      <c r="D117" s="5">
        <v>3.5279999999999996</v>
      </c>
      <c r="E117" s="5">
        <v>199999.99999999997</v>
      </c>
      <c r="F117" s="5">
        <v>0</v>
      </c>
      <c r="G117" s="5">
        <v>0</v>
      </c>
      <c r="H117" s="5">
        <v>0</v>
      </c>
      <c r="I117" s="5">
        <f t="shared" si="9"/>
        <v>2.8</v>
      </c>
      <c r="J117" s="5">
        <f t="shared" si="10"/>
        <v>3.5279999999999996</v>
      </c>
      <c r="K117" s="5">
        <f t="shared" si="11"/>
        <v>199999.99999999997</v>
      </c>
    </row>
    <row r="118" spans="1:11" x14ac:dyDescent="0.25">
      <c r="A118" s="12" t="s">
        <v>44</v>
      </c>
      <c r="B118" s="5" t="s">
        <v>40</v>
      </c>
      <c r="C118" s="5">
        <v>10</v>
      </c>
      <c r="D118" s="5">
        <v>11.15</v>
      </c>
      <c r="E118" s="5">
        <v>334500</v>
      </c>
      <c r="F118" s="5">
        <v>0</v>
      </c>
      <c r="G118" s="5">
        <v>0</v>
      </c>
      <c r="H118" s="5">
        <v>0</v>
      </c>
      <c r="I118" s="5">
        <f t="shared" si="9"/>
        <v>10</v>
      </c>
      <c r="J118" s="5">
        <f t="shared" si="10"/>
        <v>11.15</v>
      </c>
      <c r="K118" s="5">
        <f t="shared" si="11"/>
        <v>334500</v>
      </c>
    </row>
    <row r="119" spans="1:11" x14ac:dyDescent="0.25">
      <c r="A119" s="12" t="s">
        <v>44</v>
      </c>
      <c r="B119" s="5" t="s">
        <v>39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f t="shared" si="9"/>
        <v>0</v>
      </c>
      <c r="J119" s="5">
        <f t="shared" si="10"/>
        <v>0</v>
      </c>
      <c r="K119" s="5">
        <f t="shared" si="11"/>
        <v>0</v>
      </c>
    </row>
    <row r="120" spans="1:11" x14ac:dyDescent="0.25">
      <c r="A120" s="12" t="s">
        <v>44</v>
      </c>
      <c r="B120" s="5" t="s">
        <v>38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f t="shared" si="9"/>
        <v>0</v>
      </c>
      <c r="J120" s="5">
        <f t="shared" si="10"/>
        <v>0</v>
      </c>
      <c r="K120" s="5">
        <f t="shared" si="11"/>
        <v>0</v>
      </c>
    </row>
    <row r="121" spans="1:11" x14ac:dyDescent="0.25">
      <c r="A121" s="12" t="s">
        <v>37</v>
      </c>
      <c r="B121" s="5" t="s">
        <v>36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f t="shared" si="9"/>
        <v>0</v>
      </c>
      <c r="J121" s="5">
        <f t="shared" si="10"/>
        <v>0</v>
      </c>
      <c r="K121" s="5">
        <f t="shared" si="11"/>
        <v>0</v>
      </c>
    </row>
    <row r="122" spans="1:11" x14ac:dyDescent="0.25">
      <c r="A122" s="12" t="s">
        <v>37</v>
      </c>
      <c r="B122" s="5" t="s">
        <v>35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f t="shared" si="9"/>
        <v>0</v>
      </c>
      <c r="J122" s="5">
        <f t="shared" si="10"/>
        <v>0</v>
      </c>
      <c r="K122" s="5">
        <f t="shared" si="11"/>
        <v>0</v>
      </c>
    </row>
    <row r="123" spans="1:11" x14ac:dyDescent="0.25">
      <c r="A123" s="12" t="s">
        <v>37</v>
      </c>
      <c r="B123" s="5" t="s">
        <v>34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f t="shared" si="9"/>
        <v>0</v>
      </c>
      <c r="J123" s="5">
        <f t="shared" si="10"/>
        <v>0</v>
      </c>
      <c r="K123" s="5">
        <f t="shared" si="11"/>
        <v>0</v>
      </c>
    </row>
    <row r="124" spans="1:11" x14ac:dyDescent="0.25">
      <c r="A124" s="12" t="s">
        <v>37</v>
      </c>
      <c r="B124" s="5" t="s">
        <v>33</v>
      </c>
      <c r="C124" s="5">
        <v>3</v>
      </c>
      <c r="D124" s="5">
        <v>2</v>
      </c>
      <c r="E124" s="5">
        <v>120000</v>
      </c>
      <c r="F124" s="5">
        <v>3</v>
      </c>
      <c r="G124" s="5">
        <v>2</v>
      </c>
      <c r="H124" s="5">
        <v>120000</v>
      </c>
      <c r="I124" s="5">
        <f t="shared" si="9"/>
        <v>6</v>
      </c>
      <c r="J124" s="5">
        <f t="shared" si="10"/>
        <v>4</v>
      </c>
      <c r="K124" s="5">
        <f t="shared" si="11"/>
        <v>240000</v>
      </c>
    </row>
    <row r="125" spans="1:11" x14ac:dyDescent="0.25">
      <c r="A125" s="12" t="s">
        <v>37</v>
      </c>
      <c r="B125" s="5" t="s">
        <v>32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f t="shared" si="9"/>
        <v>0</v>
      </c>
      <c r="J125" s="5">
        <f t="shared" si="10"/>
        <v>0</v>
      </c>
      <c r="K125" s="5">
        <f t="shared" si="11"/>
        <v>0</v>
      </c>
    </row>
    <row r="126" spans="1:11" x14ac:dyDescent="0.25">
      <c r="A126" s="12" t="s">
        <v>31</v>
      </c>
      <c r="B126" s="5" t="s">
        <v>30</v>
      </c>
      <c r="C126" s="5">
        <v>28</v>
      </c>
      <c r="D126" s="5">
        <v>18.63</v>
      </c>
      <c r="E126" s="5">
        <v>1117800</v>
      </c>
      <c r="F126" s="5">
        <v>11</v>
      </c>
      <c r="G126" s="5">
        <v>7.2</v>
      </c>
      <c r="H126" s="5">
        <v>432000</v>
      </c>
      <c r="I126" s="5">
        <f t="shared" si="9"/>
        <v>39</v>
      </c>
      <c r="J126" s="5">
        <f t="shared" si="10"/>
        <v>25.83</v>
      </c>
      <c r="K126" s="5">
        <f t="shared" si="11"/>
        <v>1549800</v>
      </c>
    </row>
    <row r="127" spans="1:11" x14ac:dyDescent="0.25">
      <c r="A127" s="12" t="s">
        <v>31</v>
      </c>
      <c r="B127" s="5" t="s">
        <v>29</v>
      </c>
      <c r="C127" s="5">
        <v>3</v>
      </c>
      <c r="D127" s="5">
        <v>3</v>
      </c>
      <c r="E127" s="5">
        <v>180000</v>
      </c>
      <c r="F127" s="5">
        <v>3</v>
      </c>
      <c r="G127" s="5">
        <v>2</v>
      </c>
      <c r="H127" s="5">
        <v>120000</v>
      </c>
      <c r="I127" s="5">
        <f t="shared" si="9"/>
        <v>6</v>
      </c>
      <c r="J127" s="5">
        <f t="shared" si="10"/>
        <v>5</v>
      </c>
      <c r="K127" s="5">
        <f t="shared" si="11"/>
        <v>300000</v>
      </c>
    </row>
    <row r="128" spans="1:11" x14ac:dyDescent="0.25">
      <c r="A128" s="12" t="s">
        <v>31</v>
      </c>
      <c r="B128" s="5" t="s">
        <v>28</v>
      </c>
      <c r="C128" s="5">
        <v>55</v>
      </c>
      <c r="D128" s="5">
        <v>39.6</v>
      </c>
      <c r="E128" s="5">
        <v>1584000</v>
      </c>
      <c r="F128" s="5">
        <v>23</v>
      </c>
      <c r="G128" s="5">
        <v>14.49</v>
      </c>
      <c r="H128" s="5">
        <v>652050</v>
      </c>
      <c r="I128" s="5">
        <f t="shared" si="9"/>
        <v>78</v>
      </c>
      <c r="J128" s="5">
        <f t="shared" si="10"/>
        <v>54.09</v>
      </c>
      <c r="K128" s="5">
        <f t="shared" si="11"/>
        <v>2236050</v>
      </c>
    </row>
    <row r="129" spans="1:11" x14ac:dyDescent="0.25">
      <c r="A129" s="12" t="s">
        <v>31</v>
      </c>
      <c r="B129" s="5" t="s">
        <v>27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f t="shared" si="9"/>
        <v>0</v>
      </c>
      <c r="J129" s="5">
        <f t="shared" si="10"/>
        <v>0</v>
      </c>
      <c r="K129" s="5">
        <f t="shared" si="11"/>
        <v>0</v>
      </c>
    </row>
    <row r="130" spans="1:11" x14ac:dyDescent="0.25">
      <c r="A130" s="12" t="s">
        <v>31</v>
      </c>
      <c r="B130" s="5" t="s">
        <v>26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f t="shared" ref="I130:I152" si="12">C130+F130</f>
        <v>0</v>
      </c>
      <c r="J130" s="5">
        <f t="shared" ref="J130:J152" si="13">D130+G130</f>
        <v>0</v>
      </c>
      <c r="K130" s="5">
        <f t="shared" ref="K130:K152" si="14">E130+H130</f>
        <v>0</v>
      </c>
    </row>
    <row r="131" spans="1:11" x14ac:dyDescent="0.25">
      <c r="A131" s="12" t="s">
        <v>31</v>
      </c>
      <c r="B131" s="5" t="s">
        <v>25</v>
      </c>
      <c r="C131" s="5">
        <v>17</v>
      </c>
      <c r="D131" s="5">
        <v>5</v>
      </c>
      <c r="E131" s="5">
        <v>220000</v>
      </c>
      <c r="F131" s="5">
        <v>11</v>
      </c>
      <c r="G131" s="5">
        <v>3</v>
      </c>
      <c r="H131" s="5">
        <v>132000</v>
      </c>
      <c r="I131" s="5">
        <f t="shared" si="12"/>
        <v>28</v>
      </c>
      <c r="J131" s="5">
        <f t="shared" si="13"/>
        <v>8</v>
      </c>
      <c r="K131" s="5">
        <f t="shared" si="14"/>
        <v>352000</v>
      </c>
    </row>
    <row r="132" spans="1:11" x14ac:dyDescent="0.25">
      <c r="A132" s="12" t="s">
        <v>24</v>
      </c>
      <c r="B132" s="5" t="s">
        <v>23</v>
      </c>
      <c r="C132" s="5">
        <v>20</v>
      </c>
      <c r="D132" s="5">
        <v>9</v>
      </c>
      <c r="E132" s="5">
        <v>450000</v>
      </c>
      <c r="F132" s="5">
        <v>42</v>
      </c>
      <c r="G132" s="5">
        <v>10</v>
      </c>
      <c r="H132" s="5">
        <v>500000</v>
      </c>
      <c r="I132" s="5">
        <f t="shared" si="12"/>
        <v>62</v>
      </c>
      <c r="J132" s="5">
        <f t="shared" si="13"/>
        <v>19</v>
      </c>
      <c r="K132" s="5">
        <f t="shared" si="14"/>
        <v>950000</v>
      </c>
    </row>
    <row r="133" spans="1:11" x14ac:dyDescent="0.25">
      <c r="A133" s="12" t="s">
        <v>24</v>
      </c>
      <c r="B133" s="5" t="s">
        <v>22</v>
      </c>
      <c r="C133" s="5">
        <v>4</v>
      </c>
      <c r="D133" s="5">
        <v>2.7</v>
      </c>
      <c r="E133" s="5">
        <v>162000</v>
      </c>
      <c r="F133" s="5">
        <v>3</v>
      </c>
      <c r="G133" s="5">
        <v>2.0249999999999999</v>
      </c>
      <c r="H133" s="5">
        <v>121500</v>
      </c>
      <c r="I133" s="5">
        <f t="shared" si="12"/>
        <v>7</v>
      </c>
      <c r="J133" s="5">
        <f t="shared" si="13"/>
        <v>4.7249999999999996</v>
      </c>
      <c r="K133" s="5">
        <f t="shared" si="14"/>
        <v>283500</v>
      </c>
    </row>
    <row r="134" spans="1:11" x14ac:dyDescent="0.25">
      <c r="A134" s="12" t="s">
        <v>24</v>
      </c>
      <c r="B134" s="5" t="s">
        <v>21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f t="shared" si="12"/>
        <v>0</v>
      </c>
      <c r="J134" s="5">
        <f t="shared" si="13"/>
        <v>0</v>
      </c>
      <c r="K134" s="5">
        <f t="shared" si="14"/>
        <v>0</v>
      </c>
    </row>
    <row r="135" spans="1:11" x14ac:dyDescent="0.25">
      <c r="A135" s="12" t="s">
        <v>24</v>
      </c>
      <c r="B135" s="5" t="s">
        <v>20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f t="shared" si="12"/>
        <v>0</v>
      </c>
      <c r="J135" s="5">
        <f t="shared" si="13"/>
        <v>0</v>
      </c>
      <c r="K135" s="5">
        <f t="shared" si="14"/>
        <v>0</v>
      </c>
    </row>
    <row r="136" spans="1:11" x14ac:dyDescent="0.25">
      <c r="A136" s="12" t="s">
        <v>19</v>
      </c>
      <c r="B136" s="5" t="s">
        <v>18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f t="shared" si="12"/>
        <v>0</v>
      </c>
      <c r="J136" s="5">
        <f t="shared" si="13"/>
        <v>0</v>
      </c>
      <c r="K136" s="5">
        <f t="shared" si="14"/>
        <v>0</v>
      </c>
    </row>
    <row r="137" spans="1:11" x14ac:dyDescent="0.25">
      <c r="A137" s="12" t="s">
        <v>19</v>
      </c>
      <c r="B137" s="5" t="s">
        <v>17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f t="shared" si="12"/>
        <v>0</v>
      </c>
      <c r="J137" s="5">
        <f t="shared" si="13"/>
        <v>0</v>
      </c>
      <c r="K137" s="5">
        <f t="shared" si="14"/>
        <v>0</v>
      </c>
    </row>
    <row r="138" spans="1:11" x14ac:dyDescent="0.25">
      <c r="A138" s="12" t="s">
        <v>19</v>
      </c>
      <c r="B138" s="5" t="s">
        <v>16</v>
      </c>
      <c r="C138" s="5">
        <v>10</v>
      </c>
      <c r="D138" s="5">
        <v>3.5999999999999996</v>
      </c>
      <c r="E138" s="5">
        <v>190799.99999999997</v>
      </c>
      <c r="F138" s="5">
        <v>15.15</v>
      </c>
      <c r="G138" s="5">
        <v>5.4539999999999997</v>
      </c>
      <c r="H138" s="5">
        <v>290880</v>
      </c>
      <c r="I138" s="5">
        <f t="shared" si="12"/>
        <v>25.15</v>
      </c>
      <c r="J138" s="5">
        <f t="shared" si="13"/>
        <v>9.0539999999999985</v>
      </c>
      <c r="K138" s="5">
        <f t="shared" si="14"/>
        <v>481680</v>
      </c>
    </row>
    <row r="139" spans="1:11" x14ac:dyDescent="0.25">
      <c r="A139" s="12" t="s">
        <v>19</v>
      </c>
      <c r="B139" s="5" t="s">
        <v>15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f t="shared" si="12"/>
        <v>0</v>
      </c>
      <c r="J139" s="5">
        <f t="shared" si="13"/>
        <v>0</v>
      </c>
      <c r="K139" s="5">
        <f t="shared" si="14"/>
        <v>0</v>
      </c>
    </row>
    <row r="140" spans="1:11" x14ac:dyDescent="0.25">
      <c r="A140" s="12" t="s">
        <v>19</v>
      </c>
      <c r="B140" s="5" t="s">
        <v>14</v>
      </c>
      <c r="C140" s="5">
        <v>10</v>
      </c>
      <c r="D140" s="5">
        <v>10</v>
      </c>
      <c r="E140" s="5">
        <v>500000</v>
      </c>
      <c r="F140" s="5">
        <v>2</v>
      </c>
      <c r="G140" s="5">
        <v>2</v>
      </c>
      <c r="H140" s="5">
        <v>100000</v>
      </c>
      <c r="I140" s="5">
        <f t="shared" si="12"/>
        <v>12</v>
      </c>
      <c r="J140" s="5">
        <f t="shared" si="13"/>
        <v>12</v>
      </c>
      <c r="K140" s="5">
        <f t="shared" si="14"/>
        <v>600000</v>
      </c>
    </row>
    <row r="141" spans="1:11" x14ac:dyDescent="0.25">
      <c r="A141" s="12" t="s">
        <v>13</v>
      </c>
      <c r="B141" s="5" t="s">
        <v>12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f t="shared" si="12"/>
        <v>0</v>
      </c>
      <c r="J141" s="5">
        <f t="shared" si="13"/>
        <v>0</v>
      </c>
      <c r="K141" s="5">
        <f t="shared" si="14"/>
        <v>0</v>
      </c>
    </row>
    <row r="142" spans="1:11" x14ac:dyDescent="0.25">
      <c r="A142" s="12" t="s">
        <v>13</v>
      </c>
      <c r="B142" s="5" t="s">
        <v>11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f t="shared" si="12"/>
        <v>0</v>
      </c>
      <c r="J142" s="5">
        <f t="shared" si="13"/>
        <v>0</v>
      </c>
      <c r="K142" s="5">
        <f t="shared" si="14"/>
        <v>0</v>
      </c>
    </row>
    <row r="143" spans="1:11" x14ac:dyDescent="0.25">
      <c r="A143" s="12" t="s">
        <v>13</v>
      </c>
      <c r="B143" s="5" t="s">
        <v>10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f t="shared" si="12"/>
        <v>0</v>
      </c>
      <c r="J143" s="5">
        <f t="shared" si="13"/>
        <v>0</v>
      </c>
      <c r="K143" s="5">
        <f t="shared" si="14"/>
        <v>0</v>
      </c>
    </row>
    <row r="144" spans="1:11" x14ac:dyDescent="0.25">
      <c r="A144" s="12" t="s">
        <v>13</v>
      </c>
      <c r="B144" s="5" t="s">
        <v>9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f t="shared" si="12"/>
        <v>0</v>
      </c>
      <c r="J144" s="5">
        <f t="shared" si="13"/>
        <v>0</v>
      </c>
      <c r="K144" s="5">
        <f t="shared" si="14"/>
        <v>0</v>
      </c>
    </row>
    <row r="145" spans="1:12" x14ac:dyDescent="0.25">
      <c r="A145" s="12" t="s">
        <v>13</v>
      </c>
      <c r="B145" s="5" t="s">
        <v>8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f t="shared" si="12"/>
        <v>0</v>
      </c>
      <c r="J145" s="5">
        <f t="shared" si="13"/>
        <v>0</v>
      </c>
      <c r="K145" s="5">
        <f t="shared" si="14"/>
        <v>0</v>
      </c>
    </row>
    <row r="146" spans="1:12" x14ac:dyDescent="0.25">
      <c r="A146" s="12" t="s">
        <v>13</v>
      </c>
      <c r="B146" s="5" t="s">
        <v>7</v>
      </c>
      <c r="C146" s="5">
        <v>5</v>
      </c>
      <c r="D146" s="5">
        <v>5</v>
      </c>
      <c r="E146" s="5">
        <v>250000</v>
      </c>
      <c r="F146" s="5">
        <v>0</v>
      </c>
      <c r="G146" s="5">
        <v>0</v>
      </c>
      <c r="H146" s="5">
        <v>0</v>
      </c>
      <c r="I146" s="5">
        <f t="shared" si="12"/>
        <v>5</v>
      </c>
      <c r="J146" s="5">
        <f t="shared" si="13"/>
        <v>5</v>
      </c>
      <c r="K146" s="5">
        <f t="shared" si="14"/>
        <v>250000</v>
      </c>
    </row>
    <row r="147" spans="1:12" x14ac:dyDescent="0.25">
      <c r="A147" s="12" t="s">
        <v>6</v>
      </c>
      <c r="B147" s="5" t="s">
        <v>5</v>
      </c>
      <c r="C147" s="5">
        <v>100</v>
      </c>
      <c r="D147" s="5">
        <v>50</v>
      </c>
      <c r="E147" s="5">
        <v>3000000</v>
      </c>
      <c r="F147" s="5">
        <v>0</v>
      </c>
      <c r="G147" s="5">
        <v>0</v>
      </c>
      <c r="H147" s="5">
        <v>0</v>
      </c>
      <c r="I147" s="5">
        <f t="shared" si="12"/>
        <v>100</v>
      </c>
      <c r="J147" s="5">
        <f t="shared" si="13"/>
        <v>50</v>
      </c>
      <c r="K147" s="5">
        <f t="shared" si="14"/>
        <v>3000000</v>
      </c>
    </row>
    <row r="148" spans="1:12" x14ac:dyDescent="0.25">
      <c r="A148" s="12" t="s">
        <v>6</v>
      </c>
      <c r="B148" s="5" t="s">
        <v>4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f t="shared" si="12"/>
        <v>0</v>
      </c>
      <c r="J148" s="5">
        <f t="shared" si="13"/>
        <v>0</v>
      </c>
      <c r="K148" s="5">
        <f t="shared" si="14"/>
        <v>0</v>
      </c>
    </row>
    <row r="149" spans="1:12" x14ac:dyDescent="0.25">
      <c r="A149" s="12" t="s">
        <v>6</v>
      </c>
      <c r="B149" s="5" t="s">
        <v>3</v>
      </c>
      <c r="C149" s="5">
        <v>30</v>
      </c>
      <c r="D149" s="5">
        <v>12.999999999999998</v>
      </c>
      <c r="E149" s="5">
        <v>779999.99999999988</v>
      </c>
      <c r="F149" s="5">
        <v>25</v>
      </c>
      <c r="G149" s="5">
        <v>11.000000000000002</v>
      </c>
      <c r="H149" s="5">
        <v>660000.00000000012</v>
      </c>
      <c r="I149" s="5">
        <f t="shared" si="12"/>
        <v>55</v>
      </c>
      <c r="J149" s="5">
        <f t="shared" si="13"/>
        <v>24</v>
      </c>
      <c r="K149" s="5">
        <f t="shared" si="14"/>
        <v>1440000</v>
      </c>
    </row>
    <row r="150" spans="1:12" x14ac:dyDescent="0.25">
      <c r="A150" s="12" t="s">
        <v>6</v>
      </c>
      <c r="B150" s="5" t="s">
        <v>2</v>
      </c>
      <c r="C150" s="5">
        <v>25</v>
      </c>
      <c r="D150" s="5">
        <v>18.499999999999996</v>
      </c>
      <c r="E150" s="5">
        <v>1109999.9999999998</v>
      </c>
      <c r="F150" s="5">
        <v>20</v>
      </c>
      <c r="G150" s="5">
        <v>15</v>
      </c>
      <c r="H150" s="5">
        <v>900000</v>
      </c>
      <c r="I150" s="5">
        <f t="shared" si="12"/>
        <v>45</v>
      </c>
      <c r="J150" s="5">
        <f t="shared" si="13"/>
        <v>33.5</v>
      </c>
      <c r="K150" s="5">
        <f t="shared" si="14"/>
        <v>2009999.9999999998</v>
      </c>
    </row>
    <row r="151" spans="1:12" x14ac:dyDescent="0.25">
      <c r="A151" s="12" t="s">
        <v>6</v>
      </c>
      <c r="B151" s="5" t="s">
        <v>1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f t="shared" si="12"/>
        <v>0</v>
      </c>
      <c r="J151" s="5">
        <f t="shared" si="13"/>
        <v>0</v>
      </c>
      <c r="K151" s="5">
        <f t="shared" si="14"/>
        <v>0</v>
      </c>
    </row>
    <row r="152" spans="1:12" x14ac:dyDescent="0.25">
      <c r="A152" s="4"/>
      <c r="B152" s="2" t="s">
        <v>0</v>
      </c>
      <c r="C152" s="2">
        <f t="shared" ref="C152:H152" si="15">SUM(C2:C151)</f>
        <v>7633.6</v>
      </c>
      <c r="D152" s="2">
        <f t="shared" si="15"/>
        <v>6431.6130000000021</v>
      </c>
      <c r="E152" s="2">
        <f t="shared" si="15"/>
        <v>356506790</v>
      </c>
      <c r="F152" s="2">
        <f t="shared" si="15"/>
        <v>7232.44</v>
      </c>
      <c r="G152" s="2">
        <f t="shared" si="15"/>
        <v>6642.3964000000005</v>
      </c>
      <c r="H152" s="2">
        <f t="shared" si="15"/>
        <v>366745290</v>
      </c>
      <c r="I152" s="3">
        <f t="shared" si="12"/>
        <v>14866.04</v>
      </c>
      <c r="J152" s="3">
        <f t="shared" si="13"/>
        <v>13074.009400000003</v>
      </c>
      <c r="K152" s="3">
        <f t="shared" si="14"/>
        <v>723252080</v>
      </c>
      <c r="L152" s="2">
        <f>SUM(L2:L151)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SOYABEANS 2017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2020-02-12T07:43:49Z</dcterms:created>
  <dcterms:modified xsi:type="dcterms:W3CDTF">2020-02-14T07:56:04Z</dcterms:modified>
</cp:coreProperties>
</file>