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ther Food Crops\Excel\2015\"/>
    </mc:Choice>
  </mc:AlternateContent>
  <bookViews>
    <workbookView xWindow="0" yWindow="0" windowWidth="20490" windowHeight="7350"/>
  </bookViews>
  <sheets>
    <sheet name="DOLICHOS 2015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 s="1"/>
  <c r="E25" i="2"/>
  <c r="C25" i="2"/>
  <c r="D25" i="2" s="1"/>
  <c r="B25" i="2"/>
  <c r="I24" i="2"/>
  <c r="H24" i="2"/>
  <c r="J24" i="2" s="1"/>
  <c r="D24" i="2"/>
  <c r="I23" i="2"/>
  <c r="H23" i="2"/>
  <c r="J23" i="2" s="1"/>
  <c r="G23" i="2"/>
  <c r="D23" i="2"/>
  <c r="I22" i="2"/>
  <c r="J22" i="2" s="1"/>
  <c r="H22" i="2"/>
  <c r="D22" i="2"/>
  <c r="I21" i="2"/>
  <c r="J21" i="2" s="1"/>
  <c r="H21" i="2"/>
  <c r="D21" i="2"/>
  <c r="I20" i="2"/>
  <c r="J20" i="2" s="1"/>
  <c r="H20" i="2"/>
  <c r="D20" i="2"/>
  <c r="I19" i="2"/>
  <c r="J19" i="2" s="1"/>
  <c r="H19" i="2"/>
  <c r="G19" i="2"/>
  <c r="D19" i="2"/>
  <c r="I18" i="2"/>
  <c r="J18" i="2" s="1"/>
  <c r="H18" i="2"/>
  <c r="D18" i="2"/>
  <c r="I17" i="2"/>
  <c r="J17" i="2" s="1"/>
  <c r="H17" i="2"/>
  <c r="G17" i="2"/>
  <c r="D17" i="2"/>
  <c r="J16" i="2"/>
  <c r="I16" i="2"/>
  <c r="H16" i="2"/>
  <c r="G16" i="2"/>
  <c r="D16" i="2"/>
  <c r="I15" i="2"/>
  <c r="H15" i="2"/>
  <c r="J15" i="2" s="1"/>
  <c r="D15" i="2"/>
  <c r="I14" i="2"/>
  <c r="H14" i="2"/>
  <c r="J14" i="2" s="1"/>
  <c r="G14" i="2"/>
  <c r="D14" i="2"/>
  <c r="I13" i="2"/>
  <c r="J13" i="2" s="1"/>
  <c r="H13" i="2"/>
  <c r="D13" i="2"/>
  <c r="I12" i="2"/>
  <c r="J12" i="2" s="1"/>
  <c r="H12" i="2"/>
  <c r="G12" i="2"/>
  <c r="D12" i="2"/>
  <c r="I11" i="2"/>
  <c r="J11" i="2" s="1"/>
  <c r="H11" i="2"/>
  <c r="G11" i="2"/>
  <c r="D11" i="2"/>
  <c r="J10" i="2"/>
  <c r="I10" i="2"/>
  <c r="H10" i="2"/>
  <c r="G10" i="2"/>
  <c r="D10" i="2"/>
  <c r="I9" i="2"/>
  <c r="H9" i="2"/>
  <c r="J9" i="2" s="1"/>
  <c r="G9" i="2"/>
  <c r="D9" i="2"/>
  <c r="I8" i="2"/>
  <c r="J8" i="2" s="1"/>
  <c r="H8" i="2"/>
  <c r="G8" i="2"/>
  <c r="D8" i="2"/>
  <c r="I7" i="2"/>
  <c r="J7" i="2" s="1"/>
  <c r="H7" i="2"/>
  <c r="G7" i="2"/>
  <c r="D7" i="2"/>
  <c r="J6" i="2"/>
  <c r="I6" i="2"/>
  <c r="H6" i="2"/>
  <c r="G6" i="2"/>
  <c r="D6" i="2"/>
  <c r="I5" i="2"/>
  <c r="J5" i="2" s="1"/>
  <c r="H5" i="2"/>
  <c r="G5" i="2"/>
  <c r="D5" i="2"/>
  <c r="I4" i="2"/>
  <c r="H4" i="2"/>
  <c r="D4" i="2"/>
  <c r="I3" i="2"/>
  <c r="I25" i="2" s="1"/>
  <c r="H3" i="2"/>
  <c r="H25" i="2" s="1"/>
  <c r="D3" i="2"/>
  <c r="I26" i="2" l="1"/>
  <c r="J25" i="2"/>
  <c r="G25" i="2"/>
  <c r="C26" i="2"/>
  <c r="J3" i="2"/>
</calcChain>
</file>

<file path=xl/sharedStrings.xml><?xml version="1.0" encoding="utf-8"?>
<sst xmlns="http://schemas.openxmlformats.org/spreadsheetml/2006/main" count="42" uniqueCount="34">
  <si>
    <t>County</t>
  </si>
  <si>
    <t>Area LR</t>
  </si>
  <si>
    <t>Production LR</t>
  </si>
  <si>
    <t>Yield</t>
  </si>
  <si>
    <t>Area SR</t>
  </si>
  <si>
    <t>Production SR</t>
  </si>
  <si>
    <t>Area TOTAL</t>
  </si>
  <si>
    <t>Production TOTAL</t>
  </si>
  <si>
    <t>Ha</t>
  </si>
  <si>
    <t>Tons</t>
  </si>
  <si>
    <t>Tons/Ha</t>
  </si>
  <si>
    <t>BARINGO</t>
  </si>
  <si>
    <t>BUNGOMA</t>
  </si>
  <si>
    <t>EMBU</t>
  </si>
  <si>
    <t>KAJIADO</t>
  </si>
  <si>
    <t>KIAMBU</t>
  </si>
  <si>
    <t>KIRINYAGA</t>
  </si>
  <si>
    <t>LAIKIPIA</t>
  </si>
  <si>
    <t>LAMU</t>
  </si>
  <si>
    <t>MACHAKOS</t>
  </si>
  <si>
    <t>MAKUENI</t>
  </si>
  <si>
    <t>MARSABIT</t>
  </si>
  <si>
    <t>MERU</t>
  </si>
  <si>
    <t>MIGORI</t>
  </si>
  <si>
    <t>MURANG'A</t>
  </si>
  <si>
    <t>NAKURU</t>
  </si>
  <si>
    <t>NANDI</t>
  </si>
  <si>
    <t>NYANDARUA</t>
  </si>
  <si>
    <t>NYERI</t>
  </si>
  <si>
    <t>SAMBURU</t>
  </si>
  <si>
    <t>TAITA TAVETA</t>
  </si>
  <si>
    <t>THARAKA NITHI</t>
  </si>
  <si>
    <t>WEST POKOT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</si>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</sst>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4" fillId="0" borderId="1" xfId="1" applyNumberFormat="1" applyFont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43" fontId="4" fillId="0" borderId="0" xfId="0" applyNumberFormat="1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3" workbookViewId="0">
      <selection activeCell="E3" sqref="E3:G24"/>
    </sheetView>
  </sheetViews>
  <sheetFormatPr defaultRowHeight="15" x14ac:dyDescent="0.25"/>
  <cols>
    <col min="1" max="1" width="20.85546875" customWidth="1"/>
    <col min="2" max="2" width="11.140625" customWidth="1"/>
    <col min="3" max="3" width="14.42578125" customWidth="1"/>
    <col min="4" max="4" width="10.28515625" customWidth="1"/>
    <col min="5" max="5" width="10.140625" bestFit="1" customWidth="1"/>
    <col min="6" max="6" width="13.85546875" customWidth="1"/>
    <col min="7" max="7" width="11.28515625" customWidth="1"/>
    <col min="8" max="8" width="11.28515625" bestFit="1" customWidth="1"/>
    <col min="9" max="9" width="12.7109375" customWidth="1"/>
    <col min="10" max="10" width="14.42578125" customWidth="1"/>
  </cols>
  <sheetData>
    <row r="1" spans="1:11" ht="3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</v>
      </c>
      <c r="H1" s="1" t="s">
        <v>6</v>
      </c>
      <c r="I1" s="1" t="s">
        <v>7</v>
      </c>
      <c r="J1" s="1" t="s">
        <v>3</v>
      </c>
      <c r="K1" s="2"/>
    </row>
    <row r="2" spans="1:11" ht="21.75" customHeight="1" x14ac:dyDescent="0.25">
      <c r="A2" s="1"/>
      <c r="B2" s="1" t="s">
        <v>8</v>
      </c>
      <c r="C2" s="1" t="s">
        <v>9</v>
      </c>
      <c r="D2" s="1" t="s">
        <v>10</v>
      </c>
      <c r="E2" s="1" t="s">
        <v>8</v>
      </c>
      <c r="F2" s="1" t="s">
        <v>9</v>
      </c>
      <c r="G2" s="1" t="s">
        <v>10</v>
      </c>
      <c r="H2" s="1" t="s">
        <v>8</v>
      </c>
      <c r="I2" s="1" t="s">
        <v>8</v>
      </c>
      <c r="J2" s="1" t="s">
        <v>10</v>
      </c>
      <c r="K2" s="2"/>
    </row>
    <row r="3" spans="1:11" ht="15.75" x14ac:dyDescent="0.25">
      <c r="A3" s="3" t="s">
        <v>11</v>
      </c>
      <c r="B3" s="4">
        <v>6</v>
      </c>
      <c r="C3" s="4">
        <v>4</v>
      </c>
      <c r="D3" s="5">
        <f>C3/B3</f>
        <v>0.66666666666666663</v>
      </c>
      <c r="E3" s="4">
        <v>0</v>
      </c>
      <c r="F3" s="4">
        <v>0</v>
      </c>
      <c r="G3" s="3">
        <v>0</v>
      </c>
      <c r="H3" s="4">
        <f>B3+E3</f>
        <v>6</v>
      </c>
      <c r="I3" s="4">
        <f>C3+F3</f>
        <v>4</v>
      </c>
      <c r="J3" s="5">
        <f>I3/H3</f>
        <v>0.66666666666666663</v>
      </c>
      <c r="K3" s="2"/>
    </row>
    <row r="4" spans="1:11" ht="15.75" x14ac:dyDescent="0.25">
      <c r="A4" s="3" t="s">
        <v>12</v>
      </c>
      <c r="B4" s="4">
        <v>1</v>
      </c>
      <c r="C4" s="4">
        <v>1</v>
      </c>
      <c r="D4" s="5">
        <f t="shared" ref="D4:D25" si="0">C4/B4</f>
        <v>1</v>
      </c>
      <c r="E4" s="4">
        <v>0</v>
      </c>
      <c r="F4" s="4">
        <v>0</v>
      </c>
      <c r="G4" s="3">
        <v>0</v>
      </c>
      <c r="H4" s="4">
        <f t="shared" ref="H4:I19" si="1">B4+E4</f>
        <v>1</v>
      </c>
      <c r="I4" s="4">
        <f t="shared" si="1"/>
        <v>1</v>
      </c>
      <c r="J4" s="5">
        <v>2.5</v>
      </c>
      <c r="K4" s="2"/>
    </row>
    <row r="5" spans="1:11" ht="15.75" x14ac:dyDescent="0.25">
      <c r="A5" s="3" t="s">
        <v>13</v>
      </c>
      <c r="B5" s="4">
        <v>153</v>
      </c>
      <c r="C5" s="4">
        <v>192.78</v>
      </c>
      <c r="D5" s="5">
        <f t="shared" si="0"/>
        <v>1.26</v>
      </c>
      <c r="E5" s="4">
        <v>166</v>
      </c>
      <c r="F5" s="4">
        <v>180.5</v>
      </c>
      <c r="G5" s="5">
        <f t="shared" ref="G5:G25" si="2">F5/E5</f>
        <v>1.0873493975903614</v>
      </c>
      <c r="H5" s="4">
        <f t="shared" si="1"/>
        <v>319</v>
      </c>
      <c r="I5" s="4">
        <f t="shared" si="1"/>
        <v>373.28</v>
      </c>
      <c r="J5" s="5">
        <f t="shared" ref="J5:J25" si="3">I5/H5</f>
        <v>1.1701567398119121</v>
      </c>
      <c r="K5" s="2"/>
    </row>
    <row r="6" spans="1:11" ht="21.75" customHeight="1" x14ac:dyDescent="0.25">
      <c r="A6" s="3" t="s">
        <v>14</v>
      </c>
      <c r="B6" s="4">
        <v>12</v>
      </c>
      <c r="C6" s="4">
        <v>6</v>
      </c>
      <c r="D6" s="5">
        <f t="shared" si="0"/>
        <v>0.5</v>
      </c>
      <c r="E6" s="4">
        <v>22</v>
      </c>
      <c r="F6" s="4">
        <v>24</v>
      </c>
      <c r="G6" s="5">
        <f t="shared" si="2"/>
        <v>1.0909090909090908</v>
      </c>
      <c r="H6" s="4">
        <f t="shared" si="1"/>
        <v>34</v>
      </c>
      <c r="I6" s="4">
        <f t="shared" si="1"/>
        <v>30</v>
      </c>
      <c r="J6" s="5">
        <f t="shared" si="3"/>
        <v>0.88235294117647056</v>
      </c>
      <c r="K6" s="2"/>
    </row>
    <row r="7" spans="1:11" ht="24.75" customHeight="1" x14ac:dyDescent="0.25">
      <c r="A7" s="3" t="s">
        <v>15</v>
      </c>
      <c r="B7" s="4">
        <v>34</v>
      </c>
      <c r="C7" s="4">
        <v>28</v>
      </c>
      <c r="D7" s="5">
        <f t="shared" si="0"/>
        <v>0.82352941176470584</v>
      </c>
      <c r="E7" s="4">
        <v>262</v>
      </c>
      <c r="F7" s="4">
        <v>96</v>
      </c>
      <c r="G7" s="5">
        <f t="shared" si="2"/>
        <v>0.36641221374045801</v>
      </c>
      <c r="H7" s="4">
        <f t="shared" si="1"/>
        <v>296</v>
      </c>
      <c r="I7" s="4">
        <f t="shared" si="1"/>
        <v>124</v>
      </c>
      <c r="J7" s="5">
        <f t="shared" si="3"/>
        <v>0.41891891891891891</v>
      </c>
      <c r="K7" s="2"/>
    </row>
    <row r="8" spans="1:11" ht="15.75" x14ac:dyDescent="0.25">
      <c r="A8" s="3" t="s">
        <v>16</v>
      </c>
      <c r="B8" s="4">
        <v>31.5</v>
      </c>
      <c r="C8" s="4">
        <v>13.68</v>
      </c>
      <c r="D8" s="5">
        <f t="shared" si="0"/>
        <v>0.43428571428571427</v>
      </c>
      <c r="E8" s="4">
        <v>11</v>
      </c>
      <c r="F8" s="4">
        <v>5</v>
      </c>
      <c r="G8" s="5">
        <f t="shared" si="2"/>
        <v>0.45454545454545453</v>
      </c>
      <c r="H8" s="4">
        <f t="shared" si="1"/>
        <v>42.5</v>
      </c>
      <c r="I8" s="4">
        <f t="shared" si="1"/>
        <v>18.68</v>
      </c>
      <c r="J8" s="5">
        <f t="shared" si="3"/>
        <v>0.43952941176470589</v>
      </c>
      <c r="K8" s="2"/>
    </row>
    <row r="9" spans="1:11" ht="24" customHeight="1" x14ac:dyDescent="0.25">
      <c r="A9" s="3" t="s">
        <v>17</v>
      </c>
      <c r="B9" s="4">
        <v>85</v>
      </c>
      <c r="C9" s="4">
        <v>56</v>
      </c>
      <c r="D9" s="5">
        <f t="shared" si="0"/>
        <v>0.6588235294117647</v>
      </c>
      <c r="E9" s="4">
        <v>20</v>
      </c>
      <c r="F9" s="4">
        <v>9</v>
      </c>
      <c r="G9" s="5">
        <f t="shared" si="2"/>
        <v>0.45</v>
      </c>
      <c r="H9" s="4">
        <f t="shared" si="1"/>
        <v>105</v>
      </c>
      <c r="I9" s="4">
        <f t="shared" si="1"/>
        <v>65</v>
      </c>
      <c r="J9" s="5">
        <f t="shared" si="3"/>
        <v>0.61904761904761907</v>
      </c>
      <c r="K9" s="2"/>
    </row>
    <row r="10" spans="1:11" ht="15.75" x14ac:dyDescent="0.25">
      <c r="A10" s="3" t="s">
        <v>18</v>
      </c>
      <c r="B10" s="4">
        <v>20</v>
      </c>
      <c r="C10" s="4">
        <v>166</v>
      </c>
      <c r="D10" s="5">
        <f t="shared" si="0"/>
        <v>8.3000000000000007</v>
      </c>
      <c r="E10" s="4">
        <v>167</v>
      </c>
      <c r="F10" s="4">
        <v>141</v>
      </c>
      <c r="G10" s="5">
        <f t="shared" si="2"/>
        <v>0.84431137724550898</v>
      </c>
      <c r="H10" s="4">
        <f t="shared" si="1"/>
        <v>187</v>
      </c>
      <c r="I10" s="4">
        <f t="shared" si="1"/>
        <v>307</v>
      </c>
      <c r="J10" s="5">
        <f t="shared" si="3"/>
        <v>1.641711229946524</v>
      </c>
      <c r="K10" s="2"/>
    </row>
    <row r="11" spans="1:11" ht="23.25" customHeight="1" x14ac:dyDescent="0.25">
      <c r="A11" s="3" t="s">
        <v>19</v>
      </c>
      <c r="B11" s="4">
        <v>24</v>
      </c>
      <c r="C11" s="4">
        <v>16</v>
      </c>
      <c r="D11" s="5">
        <f t="shared" si="0"/>
        <v>0.66666666666666663</v>
      </c>
      <c r="E11" s="4">
        <v>225</v>
      </c>
      <c r="F11" s="4">
        <v>132</v>
      </c>
      <c r="G11" s="5">
        <f t="shared" si="2"/>
        <v>0.58666666666666667</v>
      </c>
      <c r="H11" s="4">
        <f t="shared" si="1"/>
        <v>249</v>
      </c>
      <c r="I11" s="4">
        <f t="shared" si="1"/>
        <v>148</v>
      </c>
      <c r="J11" s="5">
        <f t="shared" si="3"/>
        <v>0.59437751004016059</v>
      </c>
      <c r="K11" s="2"/>
    </row>
    <row r="12" spans="1:11" ht="27" customHeight="1" x14ac:dyDescent="0.25">
      <c r="A12" s="3" t="s">
        <v>20</v>
      </c>
      <c r="B12" s="4">
        <v>950</v>
      </c>
      <c r="C12" s="4">
        <v>1257</v>
      </c>
      <c r="D12" s="5">
        <f t="shared" si="0"/>
        <v>1.3231578947368421</v>
      </c>
      <c r="E12" s="4">
        <v>3322</v>
      </c>
      <c r="F12" s="4">
        <v>3139</v>
      </c>
      <c r="G12" s="5">
        <f t="shared" si="2"/>
        <v>0.94491270319084886</v>
      </c>
      <c r="H12" s="4">
        <f t="shared" si="1"/>
        <v>4272</v>
      </c>
      <c r="I12" s="4">
        <f t="shared" si="1"/>
        <v>4396</v>
      </c>
      <c r="J12" s="5">
        <f t="shared" si="3"/>
        <v>1.0290262172284643</v>
      </c>
      <c r="K12" s="2"/>
    </row>
    <row r="13" spans="1:11" ht="15.75" x14ac:dyDescent="0.25">
      <c r="A13" s="3" t="s">
        <v>21</v>
      </c>
      <c r="B13" s="4">
        <v>4</v>
      </c>
      <c r="C13" s="4">
        <v>3</v>
      </c>
      <c r="D13" s="5">
        <f t="shared" si="0"/>
        <v>0.75</v>
      </c>
      <c r="E13" s="4">
        <v>0</v>
      </c>
      <c r="F13" s="4">
        <v>0</v>
      </c>
      <c r="G13" s="5">
        <v>0</v>
      </c>
      <c r="H13" s="4">
        <f t="shared" si="1"/>
        <v>4</v>
      </c>
      <c r="I13" s="4">
        <f t="shared" si="1"/>
        <v>3</v>
      </c>
      <c r="J13" s="5">
        <f t="shared" si="3"/>
        <v>0.75</v>
      </c>
      <c r="K13" s="2"/>
    </row>
    <row r="14" spans="1:11" ht="15.75" x14ac:dyDescent="0.25">
      <c r="A14" s="3" t="s">
        <v>22</v>
      </c>
      <c r="B14" s="4">
        <v>767</v>
      </c>
      <c r="C14" s="4">
        <v>862.875</v>
      </c>
      <c r="D14" s="5">
        <f t="shared" si="0"/>
        <v>1.125</v>
      </c>
      <c r="E14" s="4">
        <v>3817</v>
      </c>
      <c r="F14" s="4">
        <v>7915</v>
      </c>
      <c r="G14" s="5">
        <f t="shared" si="2"/>
        <v>2.0736180246266702</v>
      </c>
      <c r="H14" s="4">
        <f t="shared" si="1"/>
        <v>4584</v>
      </c>
      <c r="I14" s="4">
        <f t="shared" si="1"/>
        <v>8777.875</v>
      </c>
      <c r="J14" s="5">
        <f t="shared" si="3"/>
        <v>1.9148941972076789</v>
      </c>
      <c r="K14" s="2"/>
    </row>
    <row r="15" spans="1:11" ht="15.75" x14ac:dyDescent="0.25">
      <c r="A15" s="3" t="s">
        <v>23</v>
      </c>
      <c r="B15" s="4">
        <v>11</v>
      </c>
      <c r="C15" s="4">
        <v>4</v>
      </c>
      <c r="D15" s="5">
        <f t="shared" si="0"/>
        <v>0.36363636363636365</v>
      </c>
      <c r="E15" s="4">
        <v>0</v>
      </c>
      <c r="F15" s="4">
        <v>0</v>
      </c>
      <c r="G15" s="5">
        <v>0</v>
      </c>
      <c r="H15" s="4">
        <f t="shared" si="1"/>
        <v>11</v>
      </c>
      <c r="I15" s="4">
        <f t="shared" si="1"/>
        <v>4</v>
      </c>
      <c r="J15" s="5">
        <f t="shared" si="3"/>
        <v>0.36363636363636365</v>
      </c>
      <c r="K15" s="2"/>
    </row>
    <row r="16" spans="1:11" ht="15.75" x14ac:dyDescent="0.25">
      <c r="A16" s="3" t="s">
        <v>24</v>
      </c>
      <c r="B16" s="4">
        <v>483</v>
      </c>
      <c r="C16" s="4">
        <v>360</v>
      </c>
      <c r="D16" s="5">
        <f t="shared" si="0"/>
        <v>0.74534161490683226</v>
      </c>
      <c r="E16" s="4">
        <v>272</v>
      </c>
      <c r="F16" s="4">
        <v>119</v>
      </c>
      <c r="G16" s="5">
        <f t="shared" si="2"/>
        <v>0.4375</v>
      </c>
      <c r="H16" s="4">
        <f t="shared" si="1"/>
        <v>755</v>
      </c>
      <c r="I16" s="4">
        <f t="shared" si="1"/>
        <v>479</v>
      </c>
      <c r="J16" s="5">
        <f t="shared" si="3"/>
        <v>0.63443708609271521</v>
      </c>
      <c r="K16" s="2"/>
    </row>
    <row r="17" spans="1:11" ht="15.75" x14ac:dyDescent="0.25">
      <c r="A17" s="3" t="s">
        <v>25</v>
      </c>
      <c r="B17" s="4">
        <v>90</v>
      </c>
      <c r="C17" s="4">
        <v>52</v>
      </c>
      <c r="D17" s="5">
        <f t="shared" si="0"/>
        <v>0.57777777777777772</v>
      </c>
      <c r="E17" s="4">
        <v>29</v>
      </c>
      <c r="F17" s="4">
        <v>25</v>
      </c>
      <c r="G17" s="5">
        <f t="shared" si="2"/>
        <v>0.86206896551724133</v>
      </c>
      <c r="H17" s="4">
        <f t="shared" si="1"/>
        <v>119</v>
      </c>
      <c r="I17" s="4">
        <f t="shared" si="1"/>
        <v>77</v>
      </c>
      <c r="J17" s="5">
        <f t="shared" si="3"/>
        <v>0.6470588235294118</v>
      </c>
      <c r="K17" s="2"/>
    </row>
    <row r="18" spans="1:11" ht="15.75" x14ac:dyDescent="0.25">
      <c r="A18" s="3" t="s">
        <v>26</v>
      </c>
      <c r="B18" s="4">
        <v>20</v>
      </c>
      <c r="C18" s="4">
        <v>11</v>
      </c>
      <c r="D18" s="5">
        <f t="shared" si="0"/>
        <v>0.55000000000000004</v>
      </c>
      <c r="E18" s="4">
        <v>0</v>
      </c>
      <c r="F18" s="4">
        <v>0</v>
      </c>
      <c r="G18" s="5">
        <v>0</v>
      </c>
      <c r="H18" s="4">
        <f t="shared" si="1"/>
        <v>20</v>
      </c>
      <c r="I18" s="4">
        <f t="shared" si="1"/>
        <v>11</v>
      </c>
      <c r="J18" s="5">
        <f t="shared" si="3"/>
        <v>0.55000000000000004</v>
      </c>
      <c r="K18" s="2"/>
    </row>
    <row r="19" spans="1:11" ht="15.75" x14ac:dyDescent="0.25">
      <c r="A19" s="3" t="s">
        <v>27</v>
      </c>
      <c r="B19" s="4">
        <v>127</v>
      </c>
      <c r="C19" s="4">
        <v>110</v>
      </c>
      <c r="D19" s="5">
        <f t="shared" si="0"/>
        <v>0.86614173228346458</v>
      </c>
      <c r="E19" s="4">
        <v>2</v>
      </c>
      <c r="F19" s="4">
        <v>2</v>
      </c>
      <c r="G19" s="5">
        <f t="shared" si="2"/>
        <v>1</v>
      </c>
      <c r="H19" s="4">
        <f t="shared" si="1"/>
        <v>129</v>
      </c>
      <c r="I19" s="4">
        <f t="shared" si="1"/>
        <v>112</v>
      </c>
      <c r="J19" s="5">
        <f t="shared" si="3"/>
        <v>0.86821705426356588</v>
      </c>
      <c r="K19" s="2"/>
    </row>
    <row r="20" spans="1:11" ht="15.75" x14ac:dyDescent="0.25">
      <c r="A20" s="3" t="s">
        <v>28</v>
      </c>
      <c r="B20" s="4">
        <v>14</v>
      </c>
      <c r="C20" s="4">
        <v>10</v>
      </c>
      <c r="D20" s="5">
        <f t="shared" si="0"/>
        <v>0.7142857142857143</v>
      </c>
      <c r="E20" s="4">
        <v>0</v>
      </c>
      <c r="F20" s="4">
        <v>0</v>
      </c>
      <c r="G20" s="5">
        <v>0</v>
      </c>
      <c r="H20" s="4">
        <f t="shared" ref="H20:I39" si="4">B20+E20</f>
        <v>14</v>
      </c>
      <c r="I20" s="4">
        <f t="shared" si="4"/>
        <v>10</v>
      </c>
      <c r="J20" s="5">
        <f t="shared" si="3"/>
        <v>0.7142857142857143</v>
      </c>
      <c r="K20" s="2"/>
    </row>
    <row r="21" spans="1:11" ht="15.75" x14ac:dyDescent="0.25">
      <c r="A21" s="3" t="s">
        <v>29</v>
      </c>
      <c r="B21" s="4">
        <v>15</v>
      </c>
      <c r="C21" s="4">
        <v>9</v>
      </c>
      <c r="D21" s="5">
        <f t="shared" si="0"/>
        <v>0.6</v>
      </c>
      <c r="E21" s="4"/>
      <c r="F21" s="4"/>
      <c r="G21" s="5">
        <v>0</v>
      </c>
      <c r="H21" s="4">
        <f t="shared" si="4"/>
        <v>15</v>
      </c>
      <c r="I21" s="4">
        <f t="shared" si="4"/>
        <v>9</v>
      </c>
      <c r="J21" s="5">
        <f t="shared" si="3"/>
        <v>0.6</v>
      </c>
      <c r="K21" s="2"/>
    </row>
    <row r="22" spans="1:11" ht="15.75" x14ac:dyDescent="0.25">
      <c r="A22" s="3" t="s">
        <v>30</v>
      </c>
      <c r="B22" s="4">
        <v>116</v>
      </c>
      <c r="C22" s="4">
        <v>58</v>
      </c>
      <c r="D22" s="5">
        <f t="shared" si="0"/>
        <v>0.5</v>
      </c>
      <c r="E22" s="4">
        <v>0</v>
      </c>
      <c r="F22" s="4">
        <v>0</v>
      </c>
      <c r="G22" s="5">
        <v>0</v>
      </c>
      <c r="H22" s="4">
        <f t="shared" si="4"/>
        <v>116</v>
      </c>
      <c r="I22" s="4">
        <f t="shared" si="4"/>
        <v>58</v>
      </c>
      <c r="J22" s="5">
        <f t="shared" si="3"/>
        <v>0.5</v>
      </c>
      <c r="K22" s="2"/>
    </row>
    <row r="23" spans="1:11" ht="15.75" x14ac:dyDescent="0.25">
      <c r="A23" s="3" t="s">
        <v>31</v>
      </c>
      <c r="B23" s="4">
        <v>5</v>
      </c>
      <c r="C23" s="4">
        <v>3</v>
      </c>
      <c r="D23" s="5">
        <f t="shared" si="0"/>
        <v>0.6</v>
      </c>
      <c r="E23" s="4">
        <v>56</v>
      </c>
      <c r="F23" s="4">
        <v>39</v>
      </c>
      <c r="G23" s="5">
        <f t="shared" si="2"/>
        <v>0.6964285714285714</v>
      </c>
      <c r="H23" s="4">
        <f t="shared" si="4"/>
        <v>61</v>
      </c>
      <c r="I23" s="4">
        <f t="shared" si="4"/>
        <v>42</v>
      </c>
      <c r="J23" s="5">
        <f t="shared" si="3"/>
        <v>0.68852459016393441</v>
      </c>
      <c r="K23" s="2"/>
    </row>
    <row r="24" spans="1:11" ht="15.75" x14ac:dyDescent="0.25">
      <c r="A24" s="3" t="s">
        <v>32</v>
      </c>
      <c r="B24" s="4">
        <v>26</v>
      </c>
      <c r="C24" s="4">
        <v>16</v>
      </c>
      <c r="D24" s="5">
        <f t="shared" si="0"/>
        <v>0.61538461538461542</v>
      </c>
      <c r="E24" s="4">
        <v>0</v>
      </c>
      <c r="F24" s="4">
        <v>0</v>
      </c>
      <c r="G24" s="5">
        <v>0</v>
      </c>
      <c r="H24" s="4">
        <f t="shared" si="4"/>
        <v>26</v>
      </c>
      <c r="I24" s="4">
        <f t="shared" si="4"/>
        <v>16</v>
      </c>
      <c r="J24" s="5">
        <f t="shared" si="3"/>
        <v>0.61538461538461542</v>
      </c>
      <c r="K24" s="2"/>
    </row>
    <row r="25" spans="1:11" s="9" customFormat="1" ht="15.75" x14ac:dyDescent="0.25">
      <c r="A25" s="1" t="s">
        <v>33</v>
      </c>
      <c r="B25" s="6">
        <f>SUM(B3:B24)</f>
        <v>2994.5</v>
      </c>
      <c r="C25" s="6">
        <f>SUM(C3:C24)</f>
        <v>3239.335</v>
      </c>
      <c r="D25" s="7">
        <f t="shared" si="0"/>
        <v>1.081761562865253</v>
      </c>
      <c r="E25" s="6">
        <f>SUM(E3:E24)</f>
        <v>8371</v>
      </c>
      <c r="F25" s="6">
        <f>SUM(F3:F24)</f>
        <v>11826.5</v>
      </c>
      <c r="G25" s="1">
        <f t="shared" si="2"/>
        <v>1.412794170350018</v>
      </c>
      <c r="H25" s="6">
        <f>SUM(H3:H24)</f>
        <v>11365.5</v>
      </c>
      <c r="I25" s="6">
        <f>SUM(I3:I24)</f>
        <v>15065.834999999999</v>
      </c>
      <c r="J25" s="7">
        <f t="shared" si="3"/>
        <v>1.3255760855219743</v>
      </c>
      <c r="K25" s="8"/>
    </row>
    <row r="26" spans="1:11" ht="15.75" x14ac:dyDescent="0.25">
      <c r="A26" s="2"/>
      <c r="B26" s="2"/>
      <c r="C26" s="10">
        <f>C25*1000/90</f>
        <v>35992.611111111109</v>
      </c>
      <c r="D26" s="2"/>
      <c r="E26" s="2"/>
      <c r="F26" s="10">
        <f>F25*1000/90</f>
        <v>131405.55555555556</v>
      </c>
      <c r="G26" s="2"/>
      <c r="H26" s="2"/>
      <c r="I26" s="10">
        <f>I25*1000/90</f>
        <v>167398.16666666666</v>
      </c>
      <c r="J26" s="2"/>
      <c r="K26" s="2"/>
    </row>
    <row r="27" spans="1:11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DOLICHOS 2015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2020-02-17T06:20:42Z</dcterms:created>
  <dcterms:modified xsi:type="dcterms:W3CDTF">2020-02-17T06:54:57Z</dcterms:modified>
</cp:coreProperties>
</file>