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Other Food Crops\Excel\2016\"/>
    </mc:Choice>
  </mc:AlternateContent>
  <bookViews>
    <workbookView xWindow="0" yWindow="0" windowWidth="20490" windowHeight="7350"/>
  </bookViews>
  <sheets>
    <sheet name="DOLICHOS 2016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F22" i="2"/>
  <c r="E22" i="2"/>
  <c r="C22" i="2"/>
  <c r="D22" i="2" s="1"/>
  <c r="B22" i="2"/>
  <c r="I21" i="2"/>
  <c r="J21" i="2" s="1"/>
  <c r="H21" i="2"/>
  <c r="D21" i="2"/>
  <c r="I20" i="2"/>
  <c r="J20" i="2" s="1"/>
  <c r="H20" i="2"/>
  <c r="G20" i="2"/>
  <c r="D20" i="2"/>
  <c r="I19" i="2"/>
  <c r="J19" i="2" s="1"/>
  <c r="H19" i="2"/>
  <c r="G19" i="2"/>
  <c r="D19" i="2"/>
  <c r="J18" i="2"/>
  <c r="I18" i="2"/>
  <c r="H18" i="2"/>
  <c r="D18" i="2"/>
  <c r="J17" i="2"/>
  <c r="I17" i="2"/>
  <c r="H17" i="2"/>
  <c r="G17" i="2"/>
  <c r="D17" i="2"/>
  <c r="I16" i="2"/>
  <c r="H16" i="2"/>
  <c r="J16" i="2" s="1"/>
  <c r="G16" i="2"/>
  <c r="D16" i="2"/>
  <c r="I15" i="2"/>
  <c r="J15" i="2" s="1"/>
  <c r="H15" i="2"/>
  <c r="G15" i="2"/>
  <c r="D15" i="2"/>
  <c r="I14" i="2"/>
  <c r="J14" i="2" s="1"/>
  <c r="H14" i="2"/>
  <c r="G14" i="2"/>
  <c r="D14" i="2"/>
  <c r="J13" i="2"/>
  <c r="I13" i="2"/>
  <c r="H13" i="2"/>
  <c r="G13" i="2"/>
  <c r="D13" i="2"/>
  <c r="I12" i="2"/>
  <c r="H12" i="2"/>
  <c r="J12" i="2" s="1"/>
  <c r="G12" i="2"/>
  <c r="D12" i="2"/>
  <c r="I11" i="2"/>
  <c r="J11" i="2" s="1"/>
  <c r="H11" i="2"/>
  <c r="G11" i="2"/>
  <c r="D11" i="2"/>
  <c r="I10" i="2"/>
  <c r="J10" i="2" s="1"/>
  <c r="H10" i="2"/>
  <c r="G10" i="2"/>
  <c r="D10" i="2"/>
  <c r="J9" i="2"/>
  <c r="I9" i="2"/>
  <c r="H9" i="2"/>
  <c r="G9" i="2"/>
  <c r="D9" i="2"/>
  <c r="I8" i="2"/>
  <c r="H8" i="2"/>
  <c r="J8" i="2" s="1"/>
  <c r="G8" i="2"/>
  <c r="D8" i="2"/>
  <c r="I7" i="2"/>
  <c r="J7" i="2" s="1"/>
  <c r="H7" i="2"/>
  <c r="G7" i="2"/>
  <c r="D7" i="2"/>
  <c r="I6" i="2"/>
  <c r="J6" i="2" s="1"/>
  <c r="H6" i="2"/>
  <c r="G6" i="2"/>
  <c r="D6" i="2"/>
  <c r="J5" i="2"/>
  <c r="I5" i="2"/>
  <c r="H5" i="2"/>
  <c r="G5" i="2"/>
  <c r="D5" i="2"/>
  <c r="I4" i="2"/>
  <c r="H4" i="2"/>
  <c r="J4" i="2" s="1"/>
  <c r="D4" i="2"/>
  <c r="I3" i="2"/>
  <c r="I22" i="2" s="1"/>
  <c r="H3" i="2"/>
  <c r="J3" i="2" s="1"/>
  <c r="D3" i="2"/>
  <c r="H22" i="2" l="1"/>
  <c r="J22" i="2" s="1"/>
</calcChain>
</file>

<file path=xl/sharedStrings.xml><?xml version="1.0" encoding="utf-8"?>
<sst xmlns="http://schemas.openxmlformats.org/spreadsheetml/2006/main" count="39" uniqueCount="31">
  <si>
    <t>County</t>
  </si>
  <si>
    <t>Area LR</t>
  </si>
  <si>
    <t>Production LR</t>
  </si>
  <si>
    <t>Yield</t>
  </si>
  <si>
    <t>Area SR</t>
  </si>
  <si>
    <t>Production SR</t>
  </si>
  <si>
    <t>Area TOTAL</t>
  </si>
  <si>
    <t>Production TOTAL</t>
  </si>
  <si>
    <t>Ha</t>
  </si>
  <si>
    <t>Tons</t>
  </si>
  <si>
    <t>Tons/Ha</t>
  </si>
  <si>
    <t>BARINGO</t>
  </si>
  <si>
    <t>BUNGOMA</t>
  </si>
  <si>
    <t>EMBU</t>
  </si>
  <si>
    <t>KAJIADO</t>
  </si>
  <si>
    <t>KIAMBU</t>
  </si>
  <si>
    <t>KIRINYAGA</t>
  </si>
  <si>
    <t>KITUI</t>
  </si>
  <si>
    <t>LAIKIPIA</t>
  </si>
  <si>
    <t>LAMU</t>
  </si>
  <si>
    <t>MACHAKOS</t>
  </si>
  <si>
    <t>MAKUENI</t>
  </si>
  <si>
    <t>MERU</t>
  </si>
  <si>
    <t>MIGORI</t>
  </si>
  <si>
    <t>MURANG'A</t>
  </si>
  <si>
    <t>NAKURU</t>
  </si>
  <si>
    <t>NAROK</t>
  </si>
  <si>
    <t>NYANDARUA</t>
  </si>
  <si>
    <t>THARAKA NITHI</t>
  </si>
  <si>
    <t>VIHIGA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</si>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</sst>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2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4" fillId="0" borderId="1" xfId="1" applyNumberFormat="1" applyFont="1" applyBorder="1" applyAlignment="1">
      <alignment vertical="top" wrapText="1"/>
    </xf>
    <xf numFmtId="165" fontId="4" fillId="0" borderId="1" xfId="0" applyNumberFormat="1" applyFont="1" applyBorder="1" applyAlignment="1">
      <alignment vertical="top" wrapText="1"/>
    </xf>
    <xf numFmtId="164" fontId="3" fillId="0" borderId="1" xfId="1" applyNumberFormat="1" applyFont="1" applyBorder="1" applyAlignment="1">
      <alignment vertical="top" wrapText="1"/>
    </xf>
    <xf numFmtId="165" fontId="3" fillId="0" borderId="1" xfId="0" applyNumberFormat="1" applyFont="1" applyBorder="1" applyAlignment="1">
      <alignment vertical="top" wrapText="1"/>
    </xf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3" workbookViewId="0">
      <selection activeCell="N13" sqref="N13"/>
    </sheetView>
  </sheetViews>
  <sheetFormatPr defaultRowHeight="15" x14ac:dyDescent="0.25"/>
  <cols>
    <col min="1" max="1" width="18.7109375" bestFit="1" customWidth="1"/>
    <col min="2" max="2" width="12.7109375" customWidth="1"/>
    <col min="3" max="3" width="16.42578125" customWidth="1"/>
    <col min="4" max="4" width="11" customWidth="1"/>
    <col min="6" max="6" width="13.28515625" customWidth="1"/>
    <col min="7" max="7" width="11.85546875" customWidth="1"/>
    <col min="9" max="9" width="13.140625" customWidth="1"/>
    <col min="10" max="10" width="13.5703125" customWidth="1"/>
  </cols>
  <sheetData>
    <row r="1" spans="1:10" ht="3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3</v>
      </c>
      <c r="H1" s="1" t="s">
        <v>6</v>
      </c>
      <c r="I1" s="1" t="s">
        <v>7</v>
      </c>
      <c r="J1" s="1" t="s">
        <v>3</v>
      </c>
    </row>
    <row r="2" spans="1:10" ht="21" customHeight="1" x14ac:dyDescent="0.25">
      <c r="A2" s="1"/>
      <c r="B2" s="1" t="s">
        <v>8</v>
      </c>
      <c r="C2" s="1" t="s">
        <v>9</v>
      </c>
      <c r="D2" s="1" t="s">
        <v>10</v>
      </c>
      <c r="E2" s="1" t="s">
        <v>8</v>
      </c>
      <c r="F2" s="1" t="s">
        <v>9</v>
      </c>
      <c r="G2" s="1" t="s">
        <v>10</v>
      </c>
      <c r="H2" s="1" t="s">
        <v>8</v>
      </c>
      <c r="I2" s="1" t="s">
        <v>8</v>
      </c>
      <c r="J2" s="1" t="s">
        <v>10</v>
      </c>
    </row>
    <row r="3" spans="1:10" ht="15.75" x14ac:dyDescent="0.25">
      <c r="A3" s="2" t="s">
        <v>11</v>
      </c>
      <c r="B3" s="3">
        <v>4</v>
      </c>
      <c r="C3" s="3">
        <v>2</v>
      </c>
      <c r="D3" s="4">
        <f>C3/B3</f>
        <v>0.5</v>
      </c>
      <c r="E3" s="3">
        <v>0</v>
      </c>
      <c r="F3" s="3">
        <v>0</v>
      </c>
      <c r="G3" s="2">
        <v>0</v>
      </c>
      <c r="H3" s="3">
        <f>B3+E3</f>
        <v>4</v>
      </c>
      <c r="I3" s="3">
        <f>C3+F3</f>
        <v>2</v>
      </c>
      <c r="J3" s="4">
        <f>I3/H3</f>
        <v>0.5</v>
      </c>
    </row>
    <row r="4" spans="1:10" ht="15.75" x14ac:dyDescent="0.25">
      <c r="A4" s="2" t="s">
        <v>12</v>
      </c>
      <c r="B4" s="3">
        <v>1</v>
      </c>
      <c r="C4" s="3">
        <v>1</v>
      </c>
      <c r="D4" s="4">
        <f t="shared" ref="D4:D22" si="0">C4/B4</f>
        <v>1</v>
      </c>
      <c r="E4" s="3">
        <v>0</v>
      </c>
      <c r="F4" s="3">
        <v>0</v>
      </c>
      <c r="G4" s="2">
        <v>0</v>
      </c>
      <c r="H4" s="3">
        <f t="shared" ref="H4:I21" si="1">B4+E4</f>
        <v>1</v>
      </c>
      <c r="I4" s="3">
        <f t="shared" si="1"/>
        <v>1</v>
      </c>
      <c r="J4" s="4">
        <f t="shared" ref="J4:J22" si="2">I4/H4</f>
        <v>1</v>
      </c>
    </row>
    <row r="5" spans="1:10" ht="15.75" x14ac:dyDescent="0.25">
      <c r="A5" s="2" t="s">
        <v>13</v>
      </c>
      <c r="B5" s="3">
        <v>56</v>
      </c>
      <c r="C5" s="3">
        <v>21</v>
      </c>
      <c r="D5" s="4">
        <f t="shared" si="0"/>
        <v>0.375</v>
      </c>
      <c r="E5" s="3">
        <v>86</v>
      </c>
      <c r="F5" s="3">
        <v>76</v>
      </c>
      <c r="G5" s="4">
        <f t="shared" ref="G5:G22" si="3">F5/E5</f>
        <v>0.88372093023255816</v>
      </c>
      <c r="H5" s="3">
        <f t="shared" si="1"/>
        <v>142</v>
      </c>
      <c r="I5" s="3">
        <f t="shared" si="1"/>
        <v>97</v>
      </c>
      <c r="J5" s="4">
        <f t="shared" si="2"/>
        <v>0.68309859154929575</v>
      </c>
    </row>
    <row r="6" spans="1:10" ht="15.75" x14ac:dyDescent="0.25">
      <c r="A6" s="2" t="s">
        <v>14</v>
      </c>
      <c r="B6" s="3">
        <v>16</v>
      </c>
      <c r="C6" s="3">
        <v>14</v>
      </c>
      <c r="D6" s="4">
        <f t="shared" si="0"/>
        <v>0.875</v>
      </c>
      <c r="E6" s="3">
        <v>18</v>
      </c>
      <c r="F6" s="3">
        <v>12</v>
      </c>
      <c r="G6" s="4">
        <f t="shared" si="3"/>
        <v>0.66666666666666663</v>
      </c>
      <c r="H6" s="3">
        <f t="shared" si="1"/>
        <v>34</v>
      </c>
      <c r="I6" s="3">
        <f t="shared" si="1"/>
        <v>26</v>
      </c>
      <c r="J6" s="4">
        <f t="shared" si="2"/>
        <v>0.76470588235294112</v>
      </c>
    </row>
    <row r="7" spans="1:10" ht="15.75" x14ac:dyDescent="0.25">
      <c r="A7" s="2" t="s">
        <v>15</v>
      </c>
      <c r="B7" s="3">
        <v>60</v>
      </c>
      <c r="C7" s="3">
        <v>34</v>
      </c>
      <c r="D7" s="4">
        <f t="shared" si="0"/>
        <v>0.56666666666666665</v>
      </c>
      <c r="E7" s="3">
        <v>3</v>
      </c>
      <c r="F7" s="3">
        <v>2</v>
      </c>
      <c r="G7" s="4">
        <f t="shared" si="3"/>
        <v>0.66666666666666663</v>
      </c>
      <c r="H7" s="3">
        <f t="shared" si="1"/>
        <v>63</v>
      </c>
      <c r="I7" s="3">
        <f t="shared" si="1"/>
        <v>36</v>
      </c>
      <c r="J7" s="4">
        <f t="shared" si="2"/>
        <v>0.5714285714285714</v>
      </c>
    </row>
    <row r="8" spans="1:10" ht="15.75" x14ac:dyDescent="0.25">
      <c r="A8" s="2" t="s">
        <v>16</v>
      </c>
      <c r="B8" s="3">
        <v>17</v>
      </c>
      <c r="C8" s="3">
        <v>14</v>
      </c>
      <c r="D8" s="4">
        <f t="shared" si="0"/>
        <v>0.82352941176470584</v>
      </c>
      <c r="E8" s="3">
        <v>15</v>
      </c>
      <c r="F8" s="3">
        <v>8</v>
      </c>
      <c r="G8" s="4">
        <f t="shared" si="3"/>
        <v>0.53333333333333333</v>
      </c>
      <c r="H8" s="3">
        <f t="shared" si="1"/>
        <v>32</v>
      </c>
      <c r="I8" s="3">
        <f t="shared" si="1"/>
        <v>22</v>
      </c>
      <c r="J8" s="4">
        <f t="shared" si="2"/>
        <v>0.6875</v>
      </c>
    </row>
    <row r="9" spans="1:10" ht="15.75" x14ac:dyDescent="0.25">
      <c r="A9" s="2" t="s">
        <v>17</v>
      </c>
      <c r="B9" s="3">
        <v>1978</v>
      </c>
      <c r="C9" s="3">
        <v>311</v>
      </c>
      <c r="D9" s="4">
        <f t="shared" si="0"/>
        <v>0.15722952477249746</v>
      </c>
      <c r="E9" s="3">
        <v>1034</v>
      </c>
      <c r="F9" s="3">
        <v>88</v>
      </c>
      <c r="G9" s="4">
        <f t="shared" si="3"/>
        <v>8.5106382978723402E-2</v>
      </c>
      <c r="H9" s="3">
        <f t="shared" si="1"/>
        <v>3012</v>
      </c>
      <c r="I9" s="3">
        <f t="shared" si="1"/>
        <v>399</v>
      </c>
      <c r="J9" s="4">
        <f t="shared" si="2"/>
        <v>0.13247011952191234</v>
      </c>
    </row>
    <row r="10" spans="1:10" ht="15.75" x14ac:dyDescent="0.25">
      <c r="A10" s="2" t="s">
        <v>18</v>
      </c>
      <c r="B10" s="3">
        <v>81</v>
      </c>
      <c r="C10" s="3">
        <v>43</v>
      </c>
      <c r="D10" s="4">
        <f t="shared" si="0"/>
        <v>0.53086419753086422</v>
      </c>
      <c r="E10" s="3">
        <v>24</v>
      </c>
      <c r="F10" s="3">
        <v>11</v>
      </c>
      <c r="G10" s="4">
        <f t="shared" si="3"/>
        <v>0.45833333333333331</v>
      </c>
      <c r="H10" s="3">
        <f t="shared" si="1"/>
        <v>105</v>
      </c>
      <c r="I10" s="3">
        <f t="shared" si="1"/>
        <v>54</v>
      </c>
      <c r="J10" s="4">
        <f t="shared" si="2"/>
        <v>0.51428571428571423</v>
      </c>
    </row>
    <row r="11" spans="1:10" ht="15.75" x14ac:dyDescent="0.25">
      <c r="A11" s="2" t="s">
        <v>19</v>
      </c>
      <c r="B11" s="3">
        <v>16</v>
      </c>
      <c r="C11" s="3">
        <v>8</v>
      </c>
      <c r="D11" s="4">
        <f t="shared" si="0"/>
        <v>0.5</v>
      </c>
      <c r="E11" s="3">
        <v>76</v>
      </c>
      <c r="F11" s="3">
        <v>57</v>
      </c>
      <c r="G11" s="4">
        <f t="shared" si="3"/>
        <v>0.75</v>
      </c>
      <c r="H11" s="3">
        <f t="shared" si="1"/>
        <v>92</v>
      </c>
      <c r="I11" s="3">
        <f t="shared" si="1"/>
        <v>65</v>
      </c>
      <c r="J11" s="4">
        <f t="shared" si="2"/>
        <v>0.70652173913043481</v>
      </c>
    </row>
    <row r="12" spans="1:10" ht="15.75" x14ac:dyDescent="0.25">
      <c r="A12" s="2" t="s">
        <v>20</v>
      </c>
      <c r="B12" s="3">
        <v>30</v>
      </c>
      <c r="C12" s="3">
        <v>25</v>
      </c>
      <c r="D12" s="4">
        <f t="shared" si="0"/>
        <v>0.83333333333333337</v>
      </c>
      <c r="E12" s="3">
        <v>294</v>
      </c>
      <c r="F12" s="3">
        <v>90</v>
      </c>
      <c r="G12" s="4">
        <f t="shared" si="3"/>
        <v>0.30612244897959184</v>
      </c>
      <c r="H12" s="3">
        <f t="shared" si="1"/>
        <v>324</v>
      </c>
      <c r="I12" s="3">
        <f t="shared" si="1"/>
        <v>115</v>
      </c>
      <c r="J12" s="4">
        <f t="shared" si="2"/>
        <v>0.35493827160493829</v>
      </c>
    </row>
    <row r="13" spans="1:10" ht="15.75" x14ac:dyDescent="0.25">
      <c r="A13" s="2" t="s">
        <v>21</v>
      </c>
      <c r="B13" s="3">
        <v>2470</v>
      </c>
      <c r="C13" s="3">
        <v>275</v>
      </c>
      <c r="D13" s="4">
        <f t="shared" si="0"/>
        <v>0.11133603238866396</v>
      </c>
      <c r="E13" s="3">
        <v>2768</v>
      </c>
      <c r="F13" s="3">
        <v>1570</v>
      </c>
      <c r="G13" s="4">
        <f t="shared" si="3"/>
        <v>0.56719653179190754</v>
      </c>
      <c r="H13" s="3">
        <f t="shared" si="1"/>
        <v>5238</v>
      </c>
      <c r="I13" s="3">
        <f t="shared" si="1"/>
        <v>1845</v>
      </c>
      <c r="J13" s="4">
        <f t="shared" si="2"/>
        <v>0.35223367697594504</v>
      </c>
    </row>
    <row r="14" spans="1:10" ht="15.75" x14ac:dyDescent="0.25">
      <c r="A14" s="2" t="s">
        <v>22</v>
      </c>
      <c r="B14" s="3">
        <v>5334</v>
      </c>
      <c r="C14" s="3">
        <v>9995</v>
      </c>
      <c r="D14" s="4">
        <f t="shared" si="0"/>
        <v>1.8738282714660668</v>
      </c>
      <c r="E14" s="3">
        <v>1631</v>
      </c>
      <c r="F14" s="3">
        <v>1585</v>
      </c>
      <c r="G14" s="4">
        <f t="shared" si="3"/>
        <v>0.97179644389944819</v>
      </c>
      <c r="H14" s="3">
        <f t="shared" si="1"/>
        <v>6965</v>
      </c>
      <c r="I14" s="3">
        <f t="shared" si="1"/>
        <v>11580</v>
      </c>
      <c r="J14" s="4">
        <f t="shared" si="2"/>
        <v>1.6625987078248385</v>
      </c>
    </row>
    <row r="15" spans="1:10" ht="15.75" x14ac:dyDescent="0.25">
      <c r="A15" s="2" t="s">
        <v>23</v>
      </c>
      <c r="B15" s="3">
        <v>16</v>
      </c>
      <c r="C15" s="3">
        <v>9</v>
      </c>
      <c r="D15" s="4">
        <f t="shared" si="0"/>
        <v>0.5625</v>
      </c>
      <c r="E15" s="3">
        <v>12</v>
      </c>
      <c r="F15" s="3">
        <v>5</v>
      </c>
      <c r="G15" s="4">
        <f t="shared" si="3"/>
        <v>0.41666666666666669</v>
      </c>
      <c r="H15" s="3">
        <f t="shared" si="1"/>
        <v>28</v>
      </c>
      <c r="I15" s="3">
        <f t="shared" si="1"/>
        <v>14</v>
      </c>
      <c r="J15" s="4">
        <f t="shared" si="2"/>
        <v>0.5</v>
      </c>
    </row>
    <row r="16" spans="1:10" ht="15.75" x14ac:dyDescent="0.25">
      <c r="A16" s="2" t="s">
        <v>24</v>
      </c>
      <c r="B16" s="3">
        <v>516</v>
      </c>
      <c r="C16" s="3">
        <v>251</v>
      </c>
      <c r="D16" s="4">
        <f t="shared" si="0"/>
        <v>0.48643410852713176</v>
      </c>
      <c r="E16" s="3">
        <v>415</v>
      </c>
      <c r="F16" s="3">
        <v>185</v>
      </c>
      <c r="G16" s="4">
        <f t="shared" si="3"/>
        <v>0.44578313253012047</v>
      </c>
      <c r="H16" s="3">
        <f t="shared" si="1"/>
        <v>931</v>
      </c>
      <c r="I16" s="3">
        <f t="shared" si="1"/>
        <v>436</v>
      </c>
      <c r="J16" s="4">
        <f t="shared" si="2"/>
        <v>0.46831364124597208</v>
      </c>
    </row>
    <row r="17" spans="1:10" ht="15.75" x14ac:dyDescent="0.25">
      <c r="A17" s="2" t="s">
        <v>25</v>
      </c>
      <c r="B17" s="3">
        <v>173</v>
      </c>
      <c r="C17" s="3">
        <v>186</v>
      </c>
      <c r="D17" s="4">
        <f t="shared" si="0"/>
        <v>1.0751445086705202</v>
      </c>
      <c r="E17" s="3">
        <v>17</v>
      </c>
      <c r="F17" s="3">
        <v>7</v>
      </c>
      <c r="G17" s="4">
        <f t="shared" si="3"/>
        <v>0.41176470588235292</v>
      </c>
      <c r="H17" s="3">
        <f t="shared" si="1"/>
        <v>190</v>
      </c>
      <c r="I17" s="3">
        <f t="shared" si="1"/>
        <v>193</v>
      </c>
      <c r="J17" s="4">
        <f t="shared" si="2"/>
        <v>1.0157894736842106</v>
      </c>
    </row>
    <row r="18" spans="1:10" ht="15.75" x14ac:dyDescent="0.25">
      <c r="A18" s="2" t="s">
        <v>26</v>
      </c>
      <c r="B18" s="3">
        <v>15</v>
      </c>
      <c r="C18" s="3">
        <v>6</v>
      </c>
      <c r="D18" s="4">
        <f t="shared" si="0"/>
        <v>0.4</v>
      </c>
      <c r="E18" s="3">
        <v>0</v>
      </c>
      <c r="F18" s="3">
        <v>0</v>
      </c>
      <c r="G18" s="2">
        <v>0</v>
      </c>
      <c r="H18" s="3">
        <f t="shared" si="1"/>
        <v>15</v>
      </c>
      <c r="I18" s="3">
        <f t="shared" si="1"/>
        <v>6</v>
      </c>
      <c r="J18" s="4">
        <f t="shared" si="2"/>
        <v>0.4</v>
      </c>
    </row>
    <row r="19" spans="1:10" ht="15.75" x14ac:dyDescent="0.25">
      <c r="A19" s="2" t="s">
        <v>27</v>
      </c>
      <c r="B19" s="3">
        <v>5</v>
      </c>
      <c r="C19" s="3">
        <v>3</v>
      </c>
      <c r="D19" s="4">
        <f t="shared" si="0"/>
        <v>0.6</v>
      </c>
      <c r="E19" s="3">
        <v>1</v>
      </c>
      <c r="F19" s="3">
        <v>1</v>
      </c>
      <c r="G19" s="2">
        <f t="shared" si="3"/>
        <v>1</v>
      </c>
      <c r="H19" s="3">
        <f t="shared" si="1"/>
        <v>6</v>
      </c>
      <c r="I19" s="3">
        <f t="shared" si="1"/>
        <v>4</v>
      </c>
      <c r="J19" s="4">
        <f t="shared" si="2"/>
        <v>0.66666666666666663</v>
      </c>
    </row>
    <row r="20" spans="1:10" ht="31.5" x14ac:dyDescent="0.25">
      <c r="A20" s="2" t="s">
        <v>28</v>
      </c>
      <c r="B20" s="3">
        <v>113</v>
      </c>
      <c r="C20" s="3">
        <v>257</v>
      </c>
      <c r="D20" s="4">
        <f t="shared" si="0"/>
        <v>2.2743362831858409</v>
      </c>
      <c r="E20" s="3">
        <v>67</v>
      </c>
      <c r="F20" s="3">
        <v>18</v>
      </c>
      <c r="G20" s="4">
        <f t="shared" si="3"/>
        <v>0.26865671641791045</v>
      </c>
      <c r="H20" s="3">
        <f t="shared" si="1"/>
        <v>180</v>
      </c>
      <c r="I20" s="3">
        <f t="shared" si="1"/>
        <v>275</v>
      </c>
      <c r="J20" s="4">
        <f t="shared" si="2"/>
        <v>1.5277777777777777</v>
      </c>
    </row>
    <row r="21" spans="1:10" ht="15.75" x14ac:dyDescent="0.25">
      <c r="A21" s="2" t="s">
        <v>29</v>
      </c>
      <c r="B21" s="3">
        <v>0</v>
      </c>
      <c r="C21" s="3">
        <v>0</v>
      </c>
      <c r="D21" s="4" t="e">
        <f t="shared" si="0"/>
        <v>#DIV/0!</v>
      </c>
      <c r="E21" s="3">
        <v>0</v>
      </c>
      <c r="F21" s="3">
        <v>75</v>
      </c>
      <c r="G21" s="2">
        <v>0</v>
      </c>
      <c r="H21" s="3">
        <f t="shared" si="1"/>
        <v>0</v>
      </c>
      <c r="I21" s="3">
        <f t="shared" si="1"/>
        <v>75</v>
      </c>
      <c r="J21" s="4" t="e">
        <f t="shared" si="2"/>
        <v>#DIV/0!</v>
      </c>
    </row>
    <row r="22" spans="1:10" s="7" customFormat="1" ht="15.75" x14ac:dyDescent="0.25">
      <c r="A22" s="1" t="s">
        <v>30</v>
      </c>
      <c r="B22" s="5">
        <f>SUM(B3:B21)</f>
        <v>10901</v>
      </c>
      <c r="C22" s="5">
        <f>SUM(C3:C21)</f>
        <v>11455</v>
      </c>
      <c r="D22" s="6">
        <f t="shared" si="0"/>
        <v>1.0508210255939823</v>
      </c>
      <c r="E22" s="5">
        <f>SUM(E3:E21)</f>
        <v>6461</v>
      </c>
      <c r="F22" s="5">
        <f>SUM(F3:F21)</f>
        <v>3790</v>
      </c>
      <c r="G22" s="1">
        <f t="shared" si="3"/>
        <v>0.58659650208945979</v>
      </c>
      <c r="H22" s="5">
        <f>SUM(H3:H21)</f>
        <v>17362</v>
      </c>
      <c r="I22" s="5">
        <f>SUM(I3:I21)</f>
        <v>15245</v>
      </c>
      <c r="J22" s="4">
        <f t="shared" si="2"/>
        <v>0.87806704296740012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DOLICHOS 2016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2020-02-17T08:13:21Z</dcterms:created>
  <dcterms:modified xsi:type="dcterms:W3CDTF">2020-02-17T08:28:17Z</dcterms:modified>
</cp:coreProperties>
</file>