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WEBSITE DATA\E-ATLAS2\"/>
    </mc:Choice>
  </mc:AlternateContent>
  <bookViews>
    <workbookView xWindow="0" yWindow="0" windowWidth="24000" windowHeight="8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8" i="1" l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C36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C90" i="1"/>
  <c r="AA7" i="1" l="1"/>
  <c r="AA18" i="1" s="1"/>
</calcChain>
</file>

<file path=xl/sharedStrings.xml><?xml version="1.0" encoding="utf-8"?>
<sst xmlns="http://schemas.openxmlformats.org/spreadsheetml/2006/main" count="334" uniqueCount="111">
  <si>
    <t>Year: 2017</t>
  </si>
  <si>
    <t>Kenya AA</t>
  </si>
  <si>
    <t>Grade Kenya AB</t>
  </si>
  <si>
    <t>Grade Kenya C</t>
  </si>
  <si>
    <t>Kenya TT</t>
  </si>
  <si>
    <t>Kenya T</t>
  </si>
  <si>
    <t>Month</t>
  </si>
  <si>
    <t>Volumes traded (Kgs)</t>
  </si>
  <si>
    <t>Volumes traded (MT)</t>
  </si>
  <si>
    <t>Jan</t>
  </si>
  <si>
    <t>Feb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</si>
  <si>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</si>
  <si>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</si>
  <si>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</si>
  <si>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</si>
  <si>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</si>
  <si>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</si>
  <si>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</si>
  <si>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</si>
  <si>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</si>
  <si>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</si>
  <si>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Grade E</t>
  </si>
  <si>
    <t>MH</t>
  </si>
  <si>
    <t>ML</t>
  </si>
  <si>
    <t>PB</t>
  </si>
  <si>
    <t>UG</t>
  </si>
  <si>
    <t>UG1</t>
  </si>
  <si>
    <t>UG2</t>
  </si>
  <si>
    <t>UG3</t>
  </si>
  <si>
    <t>2,405,751</t>
  </si>
  <si>
    <t>798,625</t>
  </si>
  <si>
    <t>9,512</t>
  </si>
  <si>
    <t>92,104</t>
  </si>
  <si>
    <t>23,221</t>
  </si>
  <si>
    <t>234,781</t>
  </si>
  <si>
    <t>127,690</t>
  </si>
  <si>
    <t>90,144</t>
  </si>
  <si>
    <t>114,091</t>
  </si>
  <si>
    <t>64,010</t>
  </si>
  <si>
    <t>3,959</t>
  </si>
  <si>
    <t xml:space="preserve">Average price (USD)per 50 Kg </t>
  </si>
  <si>
    <t>1,012,890</t>
  </si>
  <si>
    <t>2,729,253</t>
  </si>
  <si>
    <t>1,394,688</t>
  </si>
  <si>
    <t>9,468</t>
  </si>
  <si>
    <t>124,549</t>
  </si>
  <si>
    <t>42,155</t>
  </si>
  <si>
    <t>218,736</t>
  </si>
  <si>
    <t>163,432</t>
  </si>
  <si>
    <t>115,932</t>
  </si>
  <si>
    <t>13,037</t>
  </si>
  <si>
    <t>150,490</t>
  </si>
  <si>
    <t>71,908</t>
  </si>
  <si>
    <t>707,659</t>
  </si>
  <si>
    <t>2,251,604</t>
  </si>
  <si>
    <t>1,438,379</t>
  </si>
  <si>
    <t>11,545</t>
  </si>
  <si>
    <t>189,368</t>
  </si>
  <si>
    <t>93,016</t>
  </si>
  <si>
    <t>193,337</t>
  </si>
  <si>
    <t>222,567</t>
  </si>
  <si>
    <t>141,047</t>
  </si>
  <si>
    <t>15,334</t>
  </si>
  <si>
    <t>87,176</t>
  </si>
  <si>
    <t>56,516</t>
  </si>
  <si>
    <t>250,950</t>
  </si>
  <si>
    <t>849,462</t>
  </si>
  <si>
    <t>601,230</t>
  </si>
  <si>
    <t>18,341</t>
  </si>
  <si>
    <t>1,239,398</t>
  </si>
  <si>
    <t>537,091</t>
  </si>
  <si>
    <t>188,431</t>
  </si>
  <si>
    <t>173,036</t>
  </si>
  <si>
    <t>85,811</t>
  </si>
  <si>
    <t>13,899</t>
  </si>
  <si>
    <t>290,649</t>
  </si>
  <si>
    <t>236,277</t>
  </si>
  <si>
    <t>2,927</t>
  </si>
  <si>
    <t>74,294</t>
  </si>
  <si>
    <t>233,603</t>
  </si>
  <si>
    <t>110,670</t>
  </si>
  <si>
    <t>2,643</t>
  </si>
  <si>
    <t>652,505</t>
  </si>
  <si>
    <t>218,077</t>
  </si>
  <si>
    <t>51,339</t>
  </si>
  <si>
    <t>35,572</t>
  </si>
  <si>
    <t>43,402</t>
  </si>
  <si>
    <t>13,729</t>
  </si>
  <si>
    <t>77,583</t>
  </si>
  <si>
    <t>69,704</t>
  </si>
  <si>
    <t>10,484</t>
  </si>
  <si>
    <t>Recess</t>
  </si>
  <si>
    <t>Year: 2016</t>
  </si>
  <si>
    <t>Year: 2015</t>
  </si>
  <si>
    <t>Year: 2014</t>
  </si>
  <si>
    <t>Year: 2013</t>
  </si>
  <si>
    <t>TOTAL</t>
  </si>
  <si>
    <t>Grade AA</t>
  </si>
  <si>
    <t>Grade AB</t>
  </si>
  <si>
    <t>Grade C</t>
  </si>
  <si>
    <t>Grade MH</t>
  </si>
  <si>
    <t>Grade ML</t>
  </si>
  <si>
    <t>Grade PB</t>
  </si>
  <si>
    <t>Grade T</t>
  </si>
  <si>
    <t>Grade UG</t>
  </si>
  <si>
    <t>Grade UG1</t>
  </si>
  <si>
    <t>Grade UG2</t>
  </si>
  <si>
    <t>Grade UG3</t>
  </si>
  <si>
    <t>GradeTT</t>
  </si>
  <si>
    <t>KENYA MONTHLY TEA EXPORTS BY GRADE</t>
  </si>
  <si>
    <t>Tables showing quantities of tea exported from Kenya by grade on monthly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</si>
</sst>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64" fontId="4" fillId="0" borderId="4" xfId="1" applyNumberFormat="1" applyFont="1" applyBorder="1" applyAlignment="1">
      <alignment horizontal="center" vertical="top"/>
    </xf>
    <xf numFmtId="0" fontId="5" fillId="0" borderId="0" xfId="0" applyFont="1"/>
    <xf numFmtId="0" fontId="0" fillId="0" borderId="0" xfId="0" applyBorder="1"/>
    <xf numFmtId="164" fontId="4" fillId="0" borderId="0" xfId="1" applyNumberFormat="1" applyFont="1" applyBorder="1" applyAlignment="1">
      <alignment horizontal="center" vertical="top"/>
    </xf>
    <xf numFmtId="0" fontId="0" fillId="0" borderId="5" xfId="0" applyBorder="1" applyAlignment="1">
      <alignment vertical="center" wrapText="1"/>
    </xf>
    <xf numFmtId="164" fontId="5" fillId="0" borderId="0" xfId="1" applyNumberFormat="1" applyFont="1" applyBorder="1" applyAlignment="1">
      <alignment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3" fillId="0" borderId="0" xfId="0" applyFo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43" fontId="4" fillId="0" borderId="10" xfId="1" applyFont="1" applyBorder="1" applyAlignment="1">
      <alignment horizontal="center" vertical="top"/>
    </xf>
    <xf numFmtId="164" fontId="4" fillId="0" borderId="11" xfId="1" applyNumberFormat="1" applyFont="1" applyBorder="1" applyAlignment="1">
      <alignment horizontal="center" vertical="center" wrapText="1"/>
    </xf>
    <xf numFmtId="164" fontId="4" fillId="0" borderId="11" xfId="1" applyNumberFormat="1" applyFont="1" applyBorder="1" applyAlignment="1">
      <alignment horizontal="center" vertical="top"/>
    </xf>
    <xf numFmtId="164" fontId="4" fillId="0" borderId="11" xfId="0" applyNumberFormat="1" applyFont="1" applyBorder="1" applyAlignment="1">
      <alignment horizontal="center" vertical="top"/>
    </xf>
    <xf numFmtId="164" fontId="5" fillId="0" borderId="11" xfId="1" applyNumberFormat="1" applyFont="1" applyBorder="1" applyAlignment="1">
      <alignment vertical="center" wrapText="1"/>
    </xf>
    <xf numFmtId="164" fontId="5" fillId="0" borderId="11" xfId="1" applyNumberFormat="1" applyFont="1" applyBorder="1" applyAlignment="1">
      <alignment horizontal="center" vertical="center" wrapText="1"/>
    </xf>
    <xf numFmtId="43" fontId="5" fillId="0" borderId="10" xfId="1" applyFont="1" applyBorder="1" applyAlignment="1">
      <alignment vertical="center" wrapText="1"/>
    </xf>
    <xf numFmtId="43" fontId="7" fillId="0" borderId="12" xfId="0" applyNumberFormat="1" applyFont="1" applyBorder="1"/>
    <xf numFmtId="43" fontId="7" fillId="0" borderId="13" xfId="0" applyNumberFormat="1" applyFont="1" applyBorder="1"/>
    <xf numFmtId="164" fontId="4" fillId="0" borderId="8" xfId="1" applyNumberFormat="1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center" vertical="top"/>
    </xf>
    <xf numFmtId="164" fontId="4" fillId="0" borderId="8" xfId="0" applyNumberFormat="1" applyFont="1" applyBorder="1" applyAlignment="1">
      <alignment horizontal="center" vertical="top"/>
    </xf>
    <xf numFmtId="164" fontId="5" fillId="0" borderId="8" xfId="1" applyNumberFormat="1" applyFont="1" applyBorder="1" applyAlignment="1">
      <alignment vertical="center" wrapText="1"/>
    </xf>
    <xf numFmtId="164" fontId="5" fillId="0" borderId="8" xfId="1" applyNumberFormat="1" applyFont="1" applyBorder="1" applyAlignment="1">
      <alignment horizontal="center" vertical="center" wrapText="1"/>
    </xf>
    <xf numFmtId="43" fontId="7" fillId="0" borderId="8" xfId="0" applyNumberFormat="1" applyFont="1" applyBorder="1"/>
    <xf numFmtId="0" fontId="6" fillId="2" borderId="8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0" borderId="8" xfId="0" applyFont="1" applyFill="1" applyBorder="1" applyAlignment="1">
      <alignment vertical="center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43" fontId="3" fillId="0" borderId="12" xfId="0" applyNumberFormat="1" applyFont="1" applyBorder="1"/>
    <xf numFmtId="43" fontId="3" fillId="0" borderId="13" xfId="0" applyNumberFormat="1" applyFont="1" applyBorder="1"/>
    <xf numFmtId="165" fontId="4" fillId="0" borderId="10" xfId="1" applyNumberFormat="1" applyFont="1" applyBorder="1" applyAlignment="1">
      <alignment horizontal="center" vertical="top"/>
    </xf>
    <xf numFmtId="165" fontId="5" fillId="0" borderId="10" xfId="1" applyNumberFormat="1" applyFont="1" applyBorder="1" applyAlignment="1">
      <alignment vertical="center" wrapText="1"/>
    </xf>
    <xf numFmtId="165" fontId="3" fillId="0" borderId="12" xfId="0" applyNumberFormat="1" applyFont="1" applyBorder="1"/>
    <xf numFmtId="165" fontId="4" fillId="0" borderId="9" xfId="1" applyNumberFormat="1" applyFont="1" applyBorder="1" applyAlignment="1">
      <alignment horizontal="center" vertical="top"/>
    </xf>
    <xf numFmtId="165" fontId="5" fillId="0" borderId="9" xfId="1" applyNumberFormat="1" applyFont="1" applyBorder="1" applyAlignment="1">
      <alignment vertical="center" wrapText="1"/>
    </xf>
    <xf numFmtId="165" fontId="3" fillId="0" borderId="14" xfId="0" applyNumberFormat="1" applyFont="1" applyBorder="1"/>
    <xf numFmtId="0" fontId="5" fillId="0" borderId="8" xfId="1" applyNumberFormat="1" applyFont="1" applyBorder="1" applyAlignment="1">
      <alignment vertical="center" wrapText="1"/>
    </xf>
    <xf numFmtId="43" fontId="3" fillId="0" borderId="8" xfId="0" applyNumberFormat="1" applyFont="1" applyBorder="1"/>
    <xf numFmtId="0" fontId="0" fillId="0" borderId="6" xfId="0" applyBorder="1"/>
    <xf numFmtId="0" fontId="0" fillId="0" borderId="7" xfId="0" applyBorder="1"/>
    <xf numFmtId="165" fontId="7" fillId="0" borderId="12" xfId="0" applyNumberFormat="1" applyFont="1" applyBorder="1"/>
    <xf numFmtId="165" fontId="7" fillId="0" borderId="14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K93"/>
  <sheetViews>
    <sheetView tabSelected="1" topLeftCell="A74" workbookViewId="0">
      <selection activeCell="D92" sqref="D92"/>
    </sheetView>
  </sheetViews>
  <sheetFormatPr defaultRowHeight="15" x14ac:dyDescent="0.25"/>
  <cols>
    <col min="1" max="1" width="4.42578125" customWidth="1"/>
    <col min="2" max="2" width="13.28515625" customWidth="1"/>
    <col min="3" max="3" width="10.85546875" customWidth="1"/>
    <col min="4" max="4" width="13.5703125" bestFit="1" customWidth="1"/>
    <col min="5" max="5" width="11.42578125" customWidth="1"/>
    <col min="6" max="6" width="14.5703125" bestFit="1" customWidth="1"/>
    <col min="7" max="7" width="13.42578125" customWidth="1"/>
    <col min="8" max="8" width="14.7109375" customWidth="1"/>
    <col min="9" max="9" width="11.7109375" customWidth="1"/>
    <col min="10" max="10" width="13.42578125" customWidth="1"/>
    <col min="11" max="11" width="11" bestFit="1" customWidth="1"/>
    <col min="12" max="12" width="14" customWidth="1"/>
    <col min="13" max="13" width="10" bestFit="1" customWidth="1"/>
    <col min="14" max="14" width="13.140625" customWidth="1"/>
    <col min="15" max="15" width="11" bestFit="1" customWidth="1"/>
    <col min="16" max="16" width="16.28515625" customWidth="1"/>
    <col min="17" max="17" width="17" customWidth="1"/>
    <col min="18" max="18" width="13.42578125" customWidth="1"/>
    <col min="19" max="19" width="11.7109375" customWidth="1"/>
    <col min="20" max="20" width="16.140625" customWidth="1"/>
    <col min="21" max="21" width="12.42578125" customWidth="1"/>
    <col min="22" max="22" width="12.7109375" customWidth="1"/>
    <col min="23" max="23" width="10" bestFit="1" customWidth="1"/>
    <col min="24" max="24" width="15.140625" customWidth="1"/>
    <col min="25" max="25" width="13.140625" customWidth="1"/>
    <col min="26" max="26" width="12.7109375" customWidth="1"/>
    <col min="27" max="27" width="9.140625" bestFit="1" customWidth="1"/>
    <col min="28" max="28" width="13.7109375" customWidth="1"/>
  </cols>
  <sheetData>
    <row r="3" spans="2:29" ht="15.75" thickBot="1" x14ac:dyDescent="0.3">
      <c r="B3" t="s">
        <v>109</v>
      </c>
    </row>
    <row r="4" spans="2:29" s="13" customFormat="1" ht="15.75" customHeight="1" thickBot="1" x14ac:dyDescent="0.3">
      <c r="B4" s="14" t="s">
        <v>0</v>
      </c>
      <c r="C4" s="54" t="s">
        <v>97</v>
      </c>
      <c r="D4" s="55"/>
      <c r="E4" s="54" t="s">
        <v>98</v>
      </c>
      <c r="F4" s="55"/>
      <c r="G4" s="54" t="s">
        <v>99</v>
      </c>
      <c r="H4" s="55"/>
      <c r="I4" s="54" t="s">
        <v>21</v>
      </c>
      <c r="J4" s="55"/>
      <c r="K4" s="54" t="s">
        <v>100</v>
      </c>
      <c r="L4" s="55"/>
      <c r="M4" s="54" t="s">
        <v>101</v>
      </c>
      <c r="N4" s="55"/>
      <c r="O4" s="54" t="s">
        <v>102</v>
      </c>
      <c r="P4" s="55"/>
      <c r="Q4" s="54" t="s">
        <v>103</v>
      </c>
      <c r="R4" s="55"/>
      <c r="S4" s="54" t="s">
        <v>108</v>
      </c>
      <c r="T4" s="55"/>
      <c r="U4" s="56" t="s">
        <v>104</v>
      </c>
      <c r="V4" s="56"/>
      <c r="W4" s="52" t="s">
        <v>105</v>
      </c>
      <c r="X4" s="53"/>
      <c r="Y4" s="52" t="s">
        <v>106</v>
      </c>
      <c r="Z4" s="53"/>
      <c r="AA4" s="52" t="s">
        <v>107</v>
      </c>
      <c r="AB4" s="53"/>
    </row>
    <row r="5" spans="2:29" ht="60" x14ac:dyDescent="0.25">
      <c r="B5" s="15" t="s">
        <v>6</v>
      </c>
      <c r="C5" s="36" t="s">
        <v>40</v>
      </c>
      <c r="D5" s="37" t="s">
        <v>7</v>
      </c>
      <c r="E5" s="36" t="s">
        <v>40</v>
      </c>
      <c r="F5" s="37" t="s">
        <v>7</v>
      </c>
      <c r="G5" s="36" t="s">
        <v>40</v>
      </c>
      <c r="H5" s="37" t="s">
        <v>7</v>
      </c>
      <c r="I5" s="36" t="s">
        <v>40</v>
      </c>
      <c r="J5" s="37" t="s">
        <v>7</v>
      </c>
      <c r="K5" s="36" t="s">
        <v>40</v>
      </c>
      <c r="L5" s="37" t="s">
        <v>7</v>
      </c>
      <c r="M5" s="36" t="s">
        <v>40</v>
      </c>
      <c r="N5" s="37" t="s">
        <v>7</v>
      </c>
      <c r="O5" s="36" t="s">
        <v>40</v>
      </c>
      <c r="P5" s="37" t="s">
        <v>7</v>
      </c>
      <c r="Q5" s="36" t="s">
        <v>40</v>
      </c>
      <c r="R5" s="37" t="s">
        <v>8</v>
      </c>
      <c r="S5" s="36" t="s">
        <v>40</v>
      </c>
      <c r="T5" s="37" t="s">
        <v>8</v>
      </c>
      <c r="U5" s="35" t="s">
        <v>40</v>
      </c>
      <c r="V5" s="33" t="s">
        <v>8</v>
      </c>
      <c r="W5" s="36" t="s">
        <v>40</v>
      </c>
      <c r="X5" s="37" t="s">
        <v>8</v>
      </c>
      <c r="Y5" s="36" t="s">
        <v>40</v>
      </c>
      <c r="Z5" s="37" t="s">
        <v>8</v>
      </c>
      <c r="AA5" s="36" t="s">
        <v>40</v>
      </c>
      <c r="AB5" s="37" t="s">
        <v>8</v>
      </c>
    </row>
    <row r="6" spans="2:29" x14ac:dyDescent="0.25">
      <c r="B6" s="15" t="s">
        <v>9</v>
      </c>
      <c r="C6" s="40">
        <v>349.79</v>
      </c>
      <c r="D6" s="18">
        <v>1205623</v>
      </c>
      <c r="E6" s="40">
        <v>298.77999999999997</v>
      </c>
      <c r="F6" s="18" t="s">
        <v>29</v>
      </c>
      <c r="G6" s="40">
        <v>240.76</v>
      </c>
      <c r="H6" s="18" t="s">
        <v>30</v>
      </c>
      <c r="I6" s="17">
        <v>287.23</v>
      </c>
      <c r="J6" s="18" t="s">
        <v>31</v>
      </c>
      <c r="K6" s="40">
        <v>105.53</v>
      </c>
      <c r="L6" s="18" t="s">
        <v>32</v>
      </c>
      <c r="M6" s="40">
        <v>70.95</v>
      </c>
      <c r="N6" s="18" t="s">
        <v>33</v>
      </c>
      <c r="O6" s="40">
        <v>276.26</v>
      </c>
      <c r="P6" s="18" t="s">
        <v>34</v>
      </c>
      <c r="Q6" s="40">
        <v>115.17</v>
      </c>
      <c r="R6" s="18" t="s">
        <v>35</v>
      </c>
      <c r="S6" s="40">
        <v>223.22</v>
      </c>
      <c r="T6" s="18" t="s">
        <v>36</v>
      </c>
      <c r="U6" s="43">
        <v>177.36</v>
      </c>
      <c r="V6" s="26">
        <v>844</v>
      </c>
      <c r="W6" s="40">
        <v>179</v>
      </c>
      <c r="X6" s="18" t="s">
        <v>37</v>
      </c>
      <c r="Y6" s="40">
        <v>88.73</v>
      </c>
      <c r="Z6" s="18" t="s">
        <v>38</v>
      </c>
      <c r="AA6" s="40">
        <v>59.89</v>
      </c>
      <c r="AB6" s="18" t="s">
        <v>39</v>
      </c>
    </row>
    <row r="7" spans="2:29" x14ac:dyDescent="0.25">
      <c r="B7" s="15" t="s">
        <v>10</v>
      </c>
      <c r="C7" s="40">
        <v>382.17</v>
      </c>
      <c r="D7" s="19" t="s">
        <v>41</v>
      </c>
      <c r="E7" s="40">
        <v>315.89999999999998</v>
      </c>
      <c r="F7" s="19" t="s">
        <v>42</v>
      </c>
      <c r="G7" s="40">
        <v>254.87</v>
      </c>
      <c r="H7" s="19" t="s">
        <v>43</v>
      </c>
      <c r="I7" s="17">
        <v>294.82</v>
      </c>
      <c r="J7" s="19" t="s">
        <v>44</v>
      </c>
      <c r="K7" s="40">
        <v>111.71</v>
      </c>
      <c r="L7" s="19" t="s">
        <v>45</v>
      </c>
      <c r="M7" s="40">
        <v>75.97</v>
      </c>
      <c r="N7" s="19" t="s">
        <v>46</v>
      </c>
      <c r="O7" s="40">
        <v>288.93</v>
      </c>
      <c r="P7" s="19" t="s">
        <v>47</v>
      </c>
      <c r="Q7" s="40">
        <v>127.49</v>
      </c>
      <c r="R7" s="19" t="s">
        <v>48</v>
      </c>
      <c r="S7" s="40">
        <v>230.34</v>
      </c>
      <c r="T7" s="19" t="s">
        <v>49</v>
      </c>
      <c r="U7" s="43">
        <v>166.31</v>
      </c>
      <c r="V7" s="27" t="s">
        <v>50</v>
      </c>
      <c r="W7" s="40">
        <v>186.32</v>
      </c>
      <c r="X7" s="19" t="s">
        <v>51</v>
      </c>
      <c r="Y7" s="40">
        <v>113.29</v>
      </c>
      <c r="Z7" s="19" t="s">
        <v>52</v>
      </c>
      <c r="AA7" s="40">
        <f>-AB7</f>
        <v>0</v>
      </c>
      <c r="AB7" s="19">
        <v>0</v>
      </c>
    </row>
    <row r="8" spans="2:29" x14ac:dyDescent="0.25">
      <c r="B8" s="15" t="s">
        <v>11</v>
      </c>
      <c r="C8" s="40">
        <v>336.55</v>
      </c>
      <c r="D8" s="19" t="s">
        <v>53</v>
      </c>
      <c r="E8" s="40">
        <v>276.39</v>
      </c>
      <c r="F8" s="19" t="s">
        <v>54</v>
      </c>
      <c r="G8" s="40">
        <v>227.49</v>
      </c>
      <c r="H8" s="19" t="s">
        <v>55</v>
      </c>
      <c r="I8" s="17">
        <v>287.14999999999998</v>
      </c>
      <c r="J8" s="19" t="s">
        <v>56</v>
      </c>
      <c r="K8" s="40">
        <v>106.21</v>
      </c>
      <c r="L8" s="19" t="s">
        <v>57</v>
      </c>
      <c r="M8" s="40">
        <v>73.06</v>
      </c>
      <c r="N8" s="19" t="s">
        <v>58</v>
      </c>
      <c r="O8" s="40">
        <v>251.69</v>
      </c>
      <c r="P8" s="19" t="s">
        <v>59</v>
      </c>
      <c r="Q8" s="40">
        <v>101.66</v>
      </c>
      <c r="R8" s="19" t="s">
        <v>60</v>
      </c>
      <c r="S8" s="40">
        <v>198.37</v>
      </c>
      <c r="T8" s="19" t="s">
        <v>61</v>
      </c>
      <c r="U8" s="43">
        <v>127.01</v>
      </c>
      <c r="V8" s="27" t="s">
        <v>62</v>
      </c>
      <c r="W8" s="40">
        <v>154.27000000000001</v>
      </c>
      <c r="X8" s="19" t="s">
        <v>63</v>
      </c>
      <c r="Y8" s="40">
        <v>95.74</v>
      </c>
      <c r="Z8" s="19" t="s">
        <v>64</v>
      </c>
      <c r="AA8" s="40">
        <v>0</v>
      </c>
      <c r="AB8" s="19">
        <v>0</v>
      </c>
    </row>
    <row r="9" spans="2:29" x14ac:dyDescent="0.25">
      <c r="B9" s="15" t="s">
        <v>12</v>
      </c>
      <c r="C9" s="40">
        <v>272.64</v>
      </c>
      <c r="D9" s="20" t="s">
        <v>65</v>
      </c>
      <c r="E9" s="40">
        <v>211</v>
      </c>
      <c r="F9" s="20" t="s">
        <v>66</v>
      </c>
      <c r="G9" s="40">
        <v>157.29</v>
      </c>
      <c r="H9" s="20" t="s">
        <v>67</v>
      </c>
      <c r="I9" s="17">
        <v>276.38</v>
      </c>
      <c r="J9" s="20" t="s">
        <v>68</v>
      </c>
      <c r="K9" s="40">
        <v>98.69</v>
      </c>
      <c r="L9" s="20" t="s">
        <v>69</v>
      </c>
      <c r="M9" s="40">
        <v>67.56</v>
      </c>
      <c r="N9" s="20" t="s">
        <v>70</v>
      </c>
      <c r="O9" s="40">
        <v>235.41</v>
      </c>
      <c r="P9" s="20" t="s">
        <v>71</v>
      </c>
      <c r="Q9" s="40">
        <v>100.76</v>
      </c>
      <c r="R9" s="20" t="s">
        <v>72</v>
      </c>
      <c r="S9" s="40">
        <v>164.77</v>
      </c>
      <c r="T9" s="20" t="s">
        <v>73</v>
      </c>
      <c r="U9" s="43">
        <v>84.79</v>
      </c>
      <c r="V9" s="28" t="s">
        <v>74</v>
      </c>
      <c r="W9" s="40">
        <v>148.66</v>
      </c>
      <c r="X9" s="20" t="s">
        <v>75</v>
      </c>
      <c r="Y9" s="40">
        <v>110.61</v>
      </c>
      <c r="Z9" s="20" t="s">
        <v>76</v>
      </c>
      <c r="AA9" s="40">
        <v>43.08</v>
      </c>
      <c r="AB9" s="20" t="s">
        <v>77</v>
      </c>
    </row>
    <row r="10" spans="2:29" x14ac:dyDescent="0.25">
      <c r="B10" s="15" t="s">
        <v>13</v>
      </c>
      <c r="C10" s="40">
        <v>286.3</v>
      </c>
      <c r="D10" s="20" t="s">
        <v>78</v>
      </c>
      <c r="E10" s="40">
        <v>222.74</v>
      </c>
      <c r="F10" s="20" t="s">
        <v>79</v>
      </c>
      <c r="G10" s="40">
        <v>175.57</v>
      </c>
      <c r="H10" s="20" t="s">
        <v>80</v>
      </c>
      <c r="I10" s="17">
        <v>266.91000000000003</v>
      </c>
      <c r="J10" s="20" t="s">
        <v>81</v>
      </c>
      <c r="K10" s="40">
        <v>97.83</v>
      </c>
      <c r="L10" s="20" t="s">
        <v>82</v>
      </c>
      <c r="M10" s="40">
        <v>66.89</v>
      </c>
      <c r="N10" s="20" t="s">
        <v>83</v>
      </c>
      <c r="O10" s="40">
        <v>234.5</v>
      </c>
      <c r="P10" s="20" t="s">
        <v>84</v>
      </c>
      <c r="Q10" s="40">
        <v>80.650000000000006</v>
      </c>
      <c r="R10" s="20" t="s">
        <v>85</v>
      </c>
      <c r="S10" s="40">
        <v>176.89</v>
      </c>
      <c r="T10" s="20" t="s">
        <v>86</v>
      </c>
      <c r="U10" s="43">
        <v>121.61</v>
      </c>
      <c r="V10" s="28" t="s">
        <v>87</v>
      </c>
      <c r="W10" s="40">
        <v>148.9</v>
      </c>
      <c r="X10" s="20" t="s">
        <v>88</v>
      </c>
      <c r="Y10" s="40">
        <v>92.62</v>
      </c>
      <c r="Z10" s="20" t="s">
        <v>89</v>
      </c>
      <c r="AA10" s="40">
        <v>80.75</v>
      </c>
      <c r="AB10" s="20" t="s">
        <v>90</v>
      </c>
    </row>
    <row r="11" spans="2:29" x14ac:dyDescent="0.25">
      <c r="B11" s="15" t="s">
        <v>14</v>
      </c>
      <c r="C11" s="40">
        <v>0</v>
      </c>
      <c r="D11" s="21">
        <v>0</v>
      </c>
      <c r="E11" s="40">
        <v>0</v>
      </c>
      <c r="F11" s="21">
        <v>0</v>
      </c>
      <c r="G11" s="40">
        <v>0</v>
      </c>
      <c r="H11" s="21">
        <v>0</v>
      </c>
      <c r="I11" s="17">
        <v>0</v>
      </c>
      <c r="J11" s="21">
        <v>0</v>
      </c>
      <c r="K11" s="40">
        <v>0</v>
      </c>
      <c r="L11" s="21">
        <v>0</v>
      </c>
      <c r="M11" s="40">
        <v>0</v>
      </c>
      <c r="N11" s="21">
        <v>0</v>
      </c>
      <c r="O11" s="40">
        <v>0</v>
      </c>
      <c r="P11" s="21">
        <v>0</v>
      </c>
      <c r="Q11" s="40">
        <v>0</v>
      </c>
      <c r="R11" s="21">
        <v>0</v>
      </c>
      <c r="S11" s="40">
        <v>0</v>
      </c>
      <c r="T11" s="21">
        <v>0</v>
      </c>
      <c r="U11" s="43">
        <v>0</v>
      </c>
      <c r="V11" s="46">
        <v>0</v>
      </c>
      <c r="W11" s="40">
        <v>0</v>
      </c>
      <c r="X11" s="21">
        <v>0</v>
      </c>
      <c r="Y11" s="40">
        <v>0</v>
      </c>
      <c r="Z11" s="21">
        <v>0</v>
      </c>
      <c r="AA11" s="40">
        <v>0</v>
      </c>
      <c r="AB11" s="21">
        <v>0</v>
      </c>
      <c r="AC11" s="1" t="s">
        <v>91</v>
      </c>
    </row>
    <row r="12" spans="2:29" x14ac:dyDescent="0.25">
      <c r="B12" s="15" t="s">
        <v>15</v>
      </c>
      <c r="C12" s="40">
        <v>296.99</v>
      </c>
      <c r="D12" s="22">
        <v>41985</v>
      </c>
      <c r="E12" s="40">
        <v>268.22000000000003</v>
      </c>
      <c r="F12" s="21">
        <v>154509</v>
      </c>
      <c r="G12" s="40">
        <v>223.89</v>
      </c>
      <c r="H12" s="21">
        <v>191381</v>
      </c>
      <c r="I12" s="17">
        <v>273.95999999999998</v>
      </c>
      <c r="J12" s="21">
        <v>2150</v>
      </c>
      <c r="K12" s="40">
        <v>106.21</v>
      </c>
      <c r="L12" s="21">
        <v>61625</v>
      </c>
      <c r="M12" s="40">
        <v>79.819999999999993</v>
      </c>
      <c r="N12" s="21">
        <v>30357</v>
      </c>
      <c r="O12" s="40">
        <v>257.94</v>
      </c>
      <c r="P12" s="21">
        <v>46872</v>
      </c>
      <c r="Q12" s="40">
        <v>101.3</v>
      </c>
      <c r="R12" s="21">
        <v>52170</v>
      </c>
      <c r="S12" s="40">
        <v>237.44</v>
      </c>
      <c r="T12" s="21">
        <v>79163</v>
      </c>
      <c r="U12" s="43">
        <v>144.66</v>
      </c>
      <c r="V12" s="30">
        <v>12668</v>
      </c>
      <c r="W12" s="40">
        <v>154.38999999999999</v>
      </c>
      <c r="X12" s="22">
        <v>38147</v>
      </c>
      <c r="Y12" s="40">
        <v>81.11</v>
      </c>
      <c r="Z12" s="22">
        <v>30537</v>
      </c>
      <c r="AA12" s="40">
        <v>81.7</v>
      </c>
      <c r="AB12" s="22">
        <v>1295</v>
      </c>
    </row>
    <row r="13" spans="2:29" x14ac:dyDescent="0.25">
      <c r="B13" s="15" t="s">
        <v>16</v>
      </c>
      <c r="C13" s="40">
        <v>331.75</v>
      </c>
      <c r="D13" s="22">
        <v>62994</v>
      </c>
      <c r="E13" s="40">
        <v>263.02</v>
      </c>
      <c r="F13" s="21">
        <v>622533</v>
      </c>
      <c r="G13" s="40">
        <v>225.94</v>
      </c>
      <c r="H13" s="21">
        <v>1014191</v>
      </c>
      <c r="I13" s="17">
        <v>234.7</v>
      </c>
      <c r="J13" s="21">
        <v>3099</v>
      </c>
      <c r="K13" s="40">
        <v>101.51</v>
      </c>
      <c r="L13" s="21">
        <v>59485</v>
      </c>
      <c r="M13" s="40">
        <v>83.26</v>
      </c>
      <c r="N13" s="21">
        <v>13023</v>
      </c>
      <c r="O13" s="40">
        <v>242.93</v>
      </c>
      <c r="P13" s="21">
        <v>39453</v>
      </c>
      <c r="Q13" s="40">
        <v>113.22</v>
      </c>
      <c r="R13" s="21">
        <v>189838</v>
      </c>
      <c r="S13" s="40">
        <v>176.48</v>
      </c>
      <c r="T13" s="21">
        <v>67982</v>
      </c>
      <c r="U13" s="43">
        <v>211</v>
      </c>
      <c r="V13" s="30">
        <v>832</v>
      </c>
      <c r="W13" s="40">
        <v>165.53</v>
      </c>
      <c r="X13" s="22">
        <v>103146</v>
      </c>
      <c r="Y13" s="40">
        <v>98.7</v>
      </c>
      <c r="Z13" s="22">
        <v>123468</v>
      </c>
      <c r="AA13" s="40">
        <v>23.05</v>
      </c>
      <c r="AB13" s="22">
        <v>1084</v>
      </c>
    </row>
    <row r="14" spans="2:29" ht="12.75" customHeight="1" x14ac:dyDescent="0.25">
      <c r="B14" s="15" t="s">
        <v>17</v>
      </c>
      <c r="C14" s="40"/>
      <c r="D14" s="21"/>
      <c r="E14" s="40"/>
      <c r="F14" s="21"/>
      <c r="G14" s="40"/>
      <c r="H14" s="21"/>
      <c r="I14" s="17"/>
      <c r="J14" s="21"/>
      <c r="K14" s="40"/>
      <c r="L14" s="21"/>
      <c r="M14" s="40"/>
      <c r="N14" s="21"/>
      <c r="O14" s="40"/>
      <c r="P14" s="21"/>
      <c r="Q14" s="40"/>
      <c r="R14" s="21"/>
      <c r="S14" s="40"/>
      <c r="T14" s="21"/>
      <c r="U14" s="43"/>
      <c r="V14" s="29"/>
      <c r="W14" s="40"/>
      <c r="X14" s="21"/>
      <c r="Y14" s="40"/>
      <c r="Z14" s="21"/>
      <c r="AA14" s="40"/>
      <c r="AB14" s="21"/>
    </row>
    <row r="15" spans="2:29" x14ac:dyDescent="0.25">
      <c r="B15" s="15" t="s">
        <v>18</v>
      </c>
      <c r="C15" s="41"/>
      <c r="D15" s="21"/>
      <c r="E15" s="41"/>
      <c r="F15" s="21"/>
      <c r="G15" s="41"/>
      <c r="H15" s="21"/>
      <c r="I15" s="23"/>
      <c r="J15" s="21"/>
      <c r="K15" s="41"/>
      <c r="L15" s="21"/>
      <c r="M15" s="41"/>
      <c r="N15" s="21"/>
      <c r="O15" s="41"/>
      <c r="P15" s="21"/>
      <c r="Q15" s="41"/>
      <c r="R15" s="21"/>
      <c r="S15" s="41"/>
      <c r="T15" s="21"/>
      <c r="U15" s="44"/>
      <c r="V15" s="29"/>
      <c r="W15" s="41"/>
      <c r="X15" s="21"/>
      <c r="Y15" s="41"/>
      <c r="Z15" s="21"/>
      <c r="AA15" s="41"/>
      <c r="AB15" s="21"/>
    </row>
    <row r="16" spans="2:29" x14ac:dyDescent="0.25">
      <c r="B16" s="15" t="s">
        <v>19</v>
      </c>
      <c r="C16" s="41"/>
      <c r="D16" s="21"/>
      <c r="E16" s="41"/>
      <c r="F16" s="21"/>
      <c r="G16" s="41"/>
      <c r="H16" s="21"/>
      <c r="I16" s="23"/>
      <c r="J16" s="21"/>
      <c r="K16" s="41"/>
      <c r="L16" s="21"/>
      <c r="M16" s="41"/>
      <c r="N16" s="21"/>
      <c r="O16" s="41"/>
      <c r="P16" s="21"/>
      <c r="Q16" s="41"/>
      <c r="R16" s="21"/>
      <c r="S16" s="41"/>
      <c r="T16" s="21"/>
      <c r="U16" s="44"/>
      <c r="V16" s="29"/>
      <c r="W16" s="41"/>
      <c r="X16" s="21"/>
      <c r="Y16" s="41"/>
      <c r="Z16" s="21"/>
      <c r="AA16" s="41"/>
      <c r="AB16" s="21"/>
    </row>
    <row r="17" spans="2:32" x14ac:dyDescent="0.25">
      <c r="B17" s="15" t="s">
        <v>20</v>
      </c>
      <c r="C17" s="41"/>
      <c r="D17" s="21"/>
      <c r="E17" s="41"/>
      <c r="F17" s="21"/>
      <c r="G17" s="41"/>
      <c r="H17" s="21"/>
      <c r="I17" s="23"/>
      <c r="J17" s="21"/>
      <c r="K17" s="41"/>
      <c r="L17" s="21"/>
      <c r="M17" s="41"/>
      <c r="N17" s="21"/>
      <c r="O17" s="41"/>
      <c r="P17" s="21"/>
      <c r="Q17" s="41"/>
      <c r="R17" s="21"/>
      <c r="S17" s="41"/>
      <c r="T17" s="21"/>
      <c r="U17" s="44"/>
      <c r="V17" s="29"/>
      <c r="W17" s="41"/>
      <c r="X17" s="21"/>
      <c r="Y17" s="41"/>
      <c r="Z17" s="21"/>
      <c r="AA17" s="41"/>
      <c r="AB17" s="21"/>
    </row>
    <row r="18" spans="2:32" s="1" customFormat="1" ht="15.75" thickBot="1" x14ac:dyDescent="0.3">
      <c r="B18" s="16" t="s">
        <v>96</v>
      </c>
      <c r="C18" s="50">
        <f>SUM(C6:C17)</f>
        <v>2256.19</v>
      </c>
      <c r="D18" s="25">
        <f t="shared" ref="D18" si="0">SUM(D6:D17)</f>
        <v>1310602</v>
      </c>
      <c r="E18" s="50">
        <f t="shared" ref="E18" si="1">SUM(E6:E17)</f>
        <v>1856.05</v>
      </c>
      <c r="F18" s="25">
        <f t="shared" ref="F18" si="2">SUM(F6:F17)</f>
        <v>777042</v>
      </c>
      <c r="G18" s="50">
        <f t="shared" ref="G18" si="3">SUM(G6:G17)</f>
        <v>1505.81</v>
      </c>
      <c r="H18" s="25">
        <f t="shared" ref="H18" si="4">SUM(H6:H17)</f>
        <v>1205572</v>
      </c>
      <c r="I18" s="24">
        <f t="shared" ref="I18" si="5">SUM(I6:I17)</f>
        <v>1921.15</v>
      </c>
      <c r="J18" s="25">
        <f t="shared" ref="J18" si="6">SUM(J6:J17)</f>
        <v>5249</v>
      </c>
      <c r="K18" s="50">
        <f t="shared" ref="K18" si="7">SUM(K6:K17)</f>
        <v>727.69</v>
      </c>
      <c r="L18" s="25">
        <f t="shared" ref="L18" si="8">SUM(L6:L17)</f>
        <v>121110</v>
      </c>
      <c r="M18" s="50">
        <f t="shared" ref="M18" si="9">SUM(M6:M17)</f>
        <v>517.51</v>
      </c>
      <c r="N18" s="25">
        <f t="shared" ref="N18" si="10">SUM(N6:N17)</f>
        <v>43380</v>
      </c>
      <c r="O18" s="50">
        <f t="shared" ref="O18" si="11">SUM(O6:O17)</f>
        <v>1787.6600000000003</v>
      </c>
      <c r="P18" s="25">
        <f t="shared" ref="P18" si="12">SUM(P6:P17)</f>
        <v>86325</v>
      </c>
      <c r="Q18" s="50">
        <f t="shared" ref="Q18" si="13">SUM(Q6:Q17)</f>
        <v>740.25</v>
      </c>
      <c r="R18" s="25">
        <f t="shared" ref="R18" si="14">SUM(R6:R17)</f>
        <v>242008</v>
      </c>
      <c r="S18" s="50">
        <f t="shared" ref="S18" si="15">SUM(S6:S17)</f>
        <v>1407.51</v>
      </c>
      <c r="T18" s="25">
        <f t="shared" ref="T18" si="16">SUM(T6:T17)</f>
        <v>147145</v>
      </c>
      <c r="U18" s="51">
        <f t="shared" ref="U18" si="17">SUM(U6:U17)</f>
        <v>1032.74</v>
      </c>
      <c r="V18" s="31">
        <f t="shared" ref="V18" si="18">SUM(V6:V17)</f>
        <v>14344</v>
      </c>
      <c r="W18" s="50">
        <f t="shared" ref="W18" si="19">SUM(W6:W17)</f>
        <v>1137.07</v>
      </c>
      <c r="X18" s="25">
        <f t="shared" ref="X18" si="20">SUM(X6:X17)</f>
        <v>141293</v>
      </c>
      <c r="Y18" s="50">
        <f t="shared" ref="Y18" si="21">SUM(Y6:Y17)</f>
        <v>680.80000000000007</v>
      </c>
      <c r="Z18" s="25">
        <f t="shared" ref="Z18" si="22">SUM(Z6:Z17)</f>
        <v>154005</v>
      </c>
      <c r="AA18" s="50">
        <f t="shared" ref="AA18" si="23">SUM(AA6:AA17)</f>
        <v>288.47000000000003</v>
      </c>
      <c r="AB18" s="25">
        <f t="shared" ref="AB18" si="24">SUM(AB6:AB17)</f>
        <v>2379</v>
      </c>
    </row>
    <row r="20" spans="2:32" ht="15.75" thickBot="1" x14ac:dyDescent="0.3">
      <c r="B20">
        <v>2016</v>
      </c>
    </row>
    <row r="21" spans="2:32" ht="15.75" thickBot="1" x14ac:dyDescent="0.3">
      <c r="W21" s="48"/>
      <c r="X21" s="49"/>
    </row>
    <row r="22" spans="2:32" s="12" customFormat="1" ht="15" customHeight="1" thickBot="1" x14ac:dyDescent="0.3">
      <c r="B22" s="32" t="s">
        <v>92</v>
      </c>
      <c r="C22" s="54" t="s">
        <v>97</v>
      </c>
      <c r="D22" s="55"/>
      <c r="E22" s="54" t="s">
        <v>98</v>
      </c>
      <c r="F22" s="55"/>
      <c r="G22" s="54" t="s">
        <v>99</v>
      </c>
      <c r="H22" s="55"/>
      <c r="I22" s="54" t="s">
        <v>21</v>
      </c>
      <c r="J22" s="55"/>
      <c r="K22" s="54" t="s">
        <v>100</v>
      </c>
      <c r="L22" s="55"/>
      <c r="M22" s="54" t="s">
        <v>101</v>
      </c>
      <c r="N22" s="55"/>
      <c r="O22" s="54" t="s">
        <v>102</v>
      </c>
      <c r="P22" s="55"/>
      <c r="Q22" s="54" t="s">
        <v>103</v>
      </c>
      <c r="R22" s="55"/>
      <c r="S22" s="54" t="s">
        <v>108</v>
      </c>
      <c r="T22" s="55"/>
      <c r="U22" s="56" t="s">
        <v>104</v>
      </c>
      <c r="V22" s="56"/>
      <c r="W22" s="52" t="s">
        <v>105</v>
      </c>
      <c r="X22" s="53"/>
      <c r="Y22" s="52" t="s">
        <v>106</v>
      </c>
      <c r="Z22" s="53"/>
      <c r="AA22" s="52" t="s">
        <v>107</v>
      </c>
      <c r="AB22" s="53"/>
    </row>
    <row r="23" spans="2:32" ht="60" x14ac:dyDescent="0.25">
      <c r="B23" s="33" t="s">
        <v>6</v>
      </c>
      <c r="C23" s="36" t="s">
        <v>40</v>
      </c>
      <c r="D23" s="37" t="s">
        <v>7</v>
      </c>
      <c r="E23" s="36" t="s">
        <v>40</v>
      </c>
      <c r="F23" s="37" t="s">
        <v>7</v>
      </c>
      <c r="G23" s="36" t="s">
        <v>40</v>
      </c>
      <c r="H23" s="37" t="s">
        <v>7</v>
      </c>
      <c r="I23" s="36" t="s">
        <v>40</v>
      </c>
      <c r="J23" s="37" t="s">
        <v>7</v>
      </c>
      <c r="K23" s="36" t="s">
        <v>40</v>
      </c>
      <c r="L23" s="37" t="s">
        <v>7</v>
      </c>
      <c r="M23" s="36" t="s">
        <v>40</v>
      </c>
      <c r="N23" s="37" t="s">
        <v>7</v>
      </c>
      <c r="O23" s="36" t="s">
        <v>40</v>
      </c>
      <c r="P23" s="37" t="s">
        <v>7</v>
      </c>
      <c r="Q23" s="36" t="s">
        <v>40</v>
      </c>
      <c r="R23" s="37" t="s">
        <v>8</v>
      </c>
      <c r="S23" s="36" t="s">
        <v>40</v>
      </c>
      <c r="T23" s="37" t="s">
        <v>8</v>
      </c>
      <c r="U23" s="35" t="s">
        <v>40</v>
      </c>
      <c r="V23" s="33" t="s">
        <v>8</v>
      </c>
      <c r="W23" s="36" t="s">
        <v>40</v>
      </c>
      <c r="X23" s="37" t="s">
        <v>8</v>
      </c>
      <c r="Y23" s="36" t="s">
        <v>40</v>
      </c>
      <c r="Z23" s="37" t="s">
        <v>8</v>
      </c>
      <c r="AA23" s="36" t="s">
        <v>40</v>
      </c>
      <c r="AB23" s="37" t="s">
        <v>8</v>
      </c>
    </row>
    <row r="24" spans="2:32" x14ac:dyDescent="0.25">
      <c r="B24" s="15" t="s">
        <v>9</v>
      </c>
      <c r="C24" s="40">
        <v>297.77</v>
      </c>
      <c r="D24" s="18">
        <v>843739</v>
      </c>
      <c r="E24" s="40">
        <v>239.33</v>
      </c>
      <c r="F24" s="18">
        <v>1352471</v>
      </c>
      <c r="G24" s="40">
        <v>174.23</v>
      </c>
      <c r="H24" s="18">
        <v>585205</v>
      </c>
      <c r="I24" s="17">
        <v>292.35000000000002</v>
      </c>
      <c r="J24" s="18">
        <v>6877</v>
      </c>
      <c r="K24" s="40">
        <v>76.44</v>
      </c>
      <c r="L24" s="18">
        <v>58970</v>
      </c>
      <c r="M24" s="40">
        <v>52.58</v>
      </c>
      <c r="N24" s="18">
        <v>20040</v>
      </c>
      <c r="O24" s="40">
        <v>238.96</v>
      </c>
      <c r="P24" s="18">
        <v>203050</v>
      </c>
      <c r="Q24" s="40">
        <v>89.46</v>
      </c>
      <c r="R24" s="18">
        <v>128270</v>
      </c>
      <c r="S24" s="40">
        <v>167.06</v>
      </c>
      <c r="T24" s="18">
        <v>79114</v>
      </c>
      <c r="U24" s="43">
        <v>101.93</v>
      </c>
      <c r="V24" s="26">
        <v>6083</v>
      </c>
      <c r="W24" s="40">
        <v>137.78</v>
      </c>
      <c r="X24" s="18">
        <v>74746</v>
      </c>
      <c r="Y24" s="40">
        <v>70.680000000000007</v>
      </c>
      <c r="Z24" s="18">
        <v>38548</v>
      </c>
      <c r="AA24" s="40">
        <v>49</v>
      </c>
      <c r="AB24" s="18">
        <v>5362</v>
      </c>
    </row>
    <row r="25" spans="2:32" x14ac:dyDescent="0.25">
      <c r="B25" s="15" t="s">
        <v>10</v>
      </c>
      <c r="C25" s="40">
        <v>297.31</v>
      </c>
      <c r="D25" s="19">
        <v>1293072</v>
      </c>
      <c r="E25" s="40">
        <v>245.34</v>
      </c>
      <c r="F25" s="19">
        <v>2366740</v>
      </c>
      <c r="G25" s="40">
        <v>187.46</v>
      </c>
      <c r="H25" s="19">
        <v>750222</v>
      </c>
      <c r="I25" s="17">
        <v>302.02</v>
      </c>
      <c r="J25" s="19">
        <v>16486</v>
      </c>
      <c r="K25" s="40">
        <v>89.53</v>
      </c>
      <c r="L25" s="19">
        <v>18766</v>
      </c>
      <c r="M25" s="40">
        <v>63.07</v>
      </c>
      <c r="N25" s="19">
        <v>8243</v>
      </c>
      <c r="O25" s="40">
        <v>244.94</v>
      </c>
      <c r="P25" s="19">
        <v>295954</v>
      </c>
      <c r="Q25" s="40">
        <v>89.58</v>
      </c>
      <c r="R25" s="19">
        <v>118123</v>
      </c>
      <c r="S25" s="40">
        <v>187.72</v>
      </c>
      <c r="T25" s="19">
        <v>99789</v>
      </c>
      <c r="U25" s="43">
        <v>92.12</v>
      </c>
      <c r="V25" s="27">
        <v>13808</v>
      </c>
      <c r="W25" s="40">
        <v>138.01</v>
      </c>
      <c r="X25" s="19">
        <v>135288</v>
      </c>
      <c r="Y25" s="40">
        <v>78.239999999999995</v>
      </c>
      <c r="Z25" s="19">
        <v>74808</v>
      </c>
      <c r="AA25" s="40">
        <v>66</v>
      </c>
      <c r="AB25" s="19">
        <v>883</v>
      </c>
    </row>
    <row r="26" spans="2:32" x14ac:dyDescent="0.25">
      <c r="B26" s="15" t="s">
        <v>11</v>
      </c>
      <c r="C26" s="40">
        <v>265.87</v>
      </c>
      <c r="D26" s="19">
        <v>1564044</v>
      </c>
      <c r="E26" s="40">
        <v>235.08</v>
      </c>
      <c r="F26" s="19">
        <v>2931760</v>
      </c>
      <c r="G26" s="40">
        <v>188.68</v>
      </c>
      <c r="H26" s="19">
        <v>937661</v>
      </c>
      <c r="I26" s="17">
        <v>279</v>
      </c>
      <c r="J26" s="19">
        <v>28366</v>
      </c>
      <c r="K26" s="40">
        <v>79.709999999999994</v>
      </c>
      <c r="L26" s="19">
        <v>281887</v>
      </c>
      <c r="M26" s="40">
        <v>52.92</v>
      </c>
      <c r="N26" s="19">
        <v>75755</v>
      </c>
      <c r="O26" s="40">
        <v>237.05</v>
      </c>
      <c r="P26" s="19">
        <v>300801</v>
      </c>
      <c r="Q26" s="40">
        <v>97.58</v>
      </c>
      <c r="R26" s="19">
        <v>116095</v>
      </c>
      <c r="S26" s="40">
        <v>176.03</v>
      </c>
      <c r="T26" s="19">
        <v>140286</v>
      </c>
      <c r="U26" s="43">
        <v>87.56</v>
      </c>
      <c r="V26" s="27">
        <v>55983</v>
      </c>
      <c r="W26" s="40">
        <v>123.1</v>
      </c>
      <c r="X26" s="19">
        <v>218266</v>
      </c>
      <c r="Y26" s="40">
        <v>88.15</v>
      </c>
      <c r="Z26" s="19">
        <v>149820</v>
      </c>
      <c r="AA26" s="40">
        <v>42</v>
      </c>
      <c r="AB26" s="19">
        <v>4268</v>
      </c>
    </row>
    <row r="27" spans="2:32" x14ac:dyDescent="0.25">
      <c r="B27" s="15" t="s">
        <v>12</v>
      </c>
      <c r="C27" s="40">
        <v>221.92</v>
      </c>
      <c r="D27" s="20">
        <v>767726</v>
      </c>
      <c r="E27" s="40">
        <v>207.64</v>
      </c>
      <c r="F27" s="20">
        <v>1563756</v>
      </c>
      <c r="G27" s="40">
        <v>169.92</v>
      </c>
      <c r="H27" s="20">
        <v>461038</v>
      </c>
      <c r="I27" s="17">
        <v>250.44</v>
      </c>
      <c r="J27" s="20">
        <v>12725</v>
      </c>
      <c r="K27" s="40">
        <v>70.040000000000006</v>
      </c>
      <c r="L27" s="20">
        <v>591499</v>
      </c>
      <c r="M27" s="40">
        <v>47.49</v>
      </c>
      <c r="N27" s="20">
        <v>134697</v>
      </c>
      <c r="O27" s="40">
        <v>2014.5</v>
      </c>
      <c r="P27" s="20">
        <v>219706</v>
      </c>
      <c r="Q27" s="40">
        <v>96.92</v>
      </c>
      <c r="R27" s="20">
        <v>117430</v>
      </c>
      <c r="S27" s="40">
        <v>181.85</v>
      </c>
      <c r="T27" s="20">
        <v>122655</v>
      </c>
      <c r="U27" s="43">
        <v>147.4</v>
      </c>
      <c r="V27" s="28">
        <v>7908</v>
      </c>
      <c r="W27" s="40">
        <v>111.51</v>
      </c>
      <c r="X27" s="20">
        <v>362439</v>
      </c>
      <c r="Y27" s="40">
        <v>57.95</v>
      </c>
      <c r="Z27" s="20">
        <v>74958</v>
      </c>
      <c r="AA27" s="40">
        <v>43.59</v>
      </c>
      <c r="AB27" s="20">
        <v>5372</v>
      </c>
      <c r="AF27" s="7"/>
    </row>
    <row r="28" spans="2:32" x14ac:dyDescent="0.25">
      <c r="B28" s="15" t="s">
        <v>13</v>
      </c>
      <c r="C28" s="40">
        <v>217.81</v>
      </c>
      <c r="D28" s="20">
        <v>574049</v>
      </c>
      <c r="E28" s="40">
        <v>199.66</v>
      </c>
      <c r="F28" s="20">
        <v>812945</v>
      </c>
      <c r="G28" s="40">
        <v>165.07</v>
      </c>
      <c r="H28" s="20">
        <v>426653</v>
      </c>
      <c r="I28" s="17">
        <v>236.48</v>
      </c>
      <c r="J28" s="20">
        <v>15577</v>
      </c>
      <c r="K28" s="40">
        <v>70.78</v>
      </c>
      <c r="L28" s="20">
        <v>1373017</v>
      </c>
      <c r="M28" s="40">
        <v>48.94</v>
      </c>
      <c r="N28" s="20">
        <v>345102</v>
      </c>
      <c r="O28" s="40">
        <v>200.8</v>
      </c>
      <c r="P28" s="20">
        <v>208395</v>
      </c>
      <c r="Q28" s="40">
        <v>83.13</v>
      </c>
      <c r="R28" s="20">
        <v>95818</v>
      </c>
      <c r="S28" s="40">
        <v>165.8</v>
      </c>
      <c r="T28" s="20">
        <v>213665</v>
      </c>
      <c r="U28" s="43">
        <v>113.46</v>
      </c>
      <c r="V28" s="28">
        <v>35494</v>
      </c>
      <c r="W28" s="40">
        <v>88.15</v>
      </c>
      <c r="X28" s="20">
        <v>399254</v>
      </c>
      <c r="Y28" s="40">
        <v>69.95</v>
      </c>
      <c r="Z28" s="20">
        <v>129769</v>
      </c>
      <c r="AA28" s="40">
        <v>39.06</v>
      </c>
      <c r="AB28" s="20">
        <v>14246</v>
      </c>
      <c r="AF28" s="8"/>
    </row>
    <row r="29" spans="2:32" x14ac:dyDescent="0.25">
      <c r="B29" s="15" t="s">
        <v>14</v>
      </c>
      <c r="C29" s="40">
        <v>220.2</v>
      </c>
      <c r="D29" s="21">
        <v>157013</v>
      </c>
      <c r="E29" s="40">
        <v>191.35</v>
      </c>
      <c r="F29" s="21">
        <v>183923</v>
      </c>
      <c r="G29" s="40">
        <v>171.74</v>
      </c>
      <c r="H29" s="21">
        <v>184523</v>
      </c>
      <c r="I29" s="17">
        <v>206.54</v>
      </c>
      <c r="J29" s="21">
        <v>24251</v>
      </c>
      <c r="K29" s="40">
        <v>83.46</v>
      </c>
      <c r="L29" s="21">
        <v>518444</v>
      </c>
      <c r="M29" s="40">
        <v>52.46</v>
      </c>
      <c r="N29" s="21">
        <v>97914</v>
      </c>
      <c r="O29" s="40">
        <v>201.45</v>
      </c>
      <c r="P29" s="21">
        <v>156665</v>
      </c>
      <c r="Q29" s="40">
        <v>92.59</v>
      </c>
      <c r="R29" s="21">
        <v>114070</v>
      </c>
      <c r="S29" s="40">
        <v>146.53</v>
      </c>
      <c r="T29" s="21">
        <v>111024</v>
      </c>
      <c r="U29" s="43">
        <v>68.81</v>
      </c>
      <c r="V29" s="46">
        <v>8497</v>
      </c>
      <c r="W29" s="40">
        <v>94.32</v>
      </c>
      <c r="X29" s="21">
        <v>67548</v>
      </c>
      <c r="Y29" s="40">
        <v>67.02</v>
      </c>
      <c r="Z29" s="21">
        <v>61553</v>
      </c>
      <c r="AA29" s="40">
        <v>52.59</v>
      </c>
      <c r="AB29" s="21">
        <v>4838</v>
      </c>
      <c r="AF29" s="8"/>
    </row>
    <row r="30" spans="2:32" x14ac:dyDescent="0.25">
      <c r="B30" s="15" t="s">
        <v>15</v>
      </c>
      <c r="C30" s="40">
        <v>206.8</v>
      </c>
      <c r="D30" s="22">
        <v>31050</v>
      </c>
      <c r="E30" s="40">
        <v>220.83</v>
      </c>
      <c r="F30" s="21">
        <v>100015</v>
      </c>
      <c r="G30" s="40">
        <v>178.87</v>
      </c>
      <c r="H30" s="21">
        <v>58153</v>
      </c>
      <c r="I30" s="17">
        <v>268.7</v>
      </c>
      <c r="J30" s="21">
        <v>25114</v>
      </c>
      <c r="K30" s="40">
        <v>87.67</v>
      </c>
      <c r="L30" s="21">
        <v>74230</v>
      </c>
      <c r="M30" s="40">
        <v>59.11</v>
      </c>
      <c r="N30" s="21">
        <v>27178</v>
      </c>
      <c r="O30" s="40">
        <v>209.97</v>
      </c>
      <c r="P30" s="21">
        <v>53821</v>
      </c>
      <c r="Q30" s="40">
        <v>126.19</v>
      </c>
      <c r="R30" s="21">
        <v>55397</v>
      </c>
      <c r="S30" s="40">
        <v>181.24</v>
      </c>
      <c r="T30" s="21">
        <v>35719</v>
      </c>
      <c r="U30" s="43">
        <v>42</v>
      </c>
      <c r="V30" s="30">
        <v>1851</v>
      </c>
      <c r="W30" s="40">
        <v>73.790000000000006</v>
      </c>
      <c r="X30" s="22">
        <v>16082</v>
      </c>
      <c r="Y30" s="40">
        <v>55.56</v>
      </c>
      <c r="Z30" s="22">
        <v>12495</v>
      </c>
      <c r="AA30" s="40">
        <v>45</v>
      </c>
      <c r="AB30" s="22">
        <v>1399</v>
      </c>
      <c r="AF30" s="7"/>
    </row>
    <row r="31" spans="2:32" x14ac:dyDescent="0.25">
      <c r="B31" s="15" t="s">
        <v>16</v>
      </c>
      <c r="C31" s="40">
        <v>253.7</v>
      </c>
      <c r="D31" s="22">
        <v>659132</v>
      </c>
      <c r="E31" s="40">
        <v>233.58</v>
      </c>
      <c r="F31" s="21">
        <v>1691340</v>
      </c>
      <c r="G31" s="40">
        <v>205.41</v>
      </c>
      <c r="H31" s="21">
        <v>615047</v>
      </c>
      <c r="I31" s="17">
        <v>260.13</v>
      </c>
      <c r="J31" s="21">
        <v>2702</v>
      </c>
      <c r="K31" s="40">
        <v>90.23</v>
      </c>
      <c r="L31" s="21">
        <v>95077</v>
      </c>
      <c r="M31" s="40">
        <v>50.98</v>
      </c>
      <c r="N31" s="21">
        <v>18386</v>
      </c>
      <c r="O31" s="40">
        <v>226.99</v>
      </c>
      <c r="P31" s="21">
        <v>175065</v>
      </c>
      <c r="Q31" s="40">
        <v>95.6</v>
      </c>
      <c r="R31" s="21">
        <v>118954</v>
      </c>
      <c r="S31" s="40">
        <v>172.72</v>
      </c>
      <c r="T31" s="21">
        <v>74311</v>
      </c>
      <c r="U31" s="43">
        <v>71.92</v>
      </c>
      <c r="V31" s="30">
        <v>63505</v>
      </c>
      <c r="W31" s="40">
        <v>124.64</v>
      </c>
      <c r="X31" s="22">
        <v>134235</v>
      </c>
      <c r="Y31" s="40">
        <v>81.849999999999994</v>
      </c>
      <c r="Z31" s="22">
        <v>51901</v>
      </c>
      <c r="AA31" s="40">
        <v>66.75</v>
      </c>
      <c r="AB31" s="22">
        <v>47541</v>
      </c>
      <c r="AF31" s="4"/>
    </row>
    <row r="32" spans="2:32" x14ac:dyDescent="0.25">
      <c r="B32" s="15" t="s">
        <v>17</v>
      </c>
      <c r="C32" s="40">
        <v>255.69</v>
      </c>
      <c r="D32" s="21">
        <v>624550</v>
      </c>
      <c r="E32" s="40">
        <v>239.29</v>
      </c>
      <c r="F32" s="21">
        <v>1356863</v>
      </c>
      <c r="G32" s="40">
        <v>207.07</v>
      </c>
      <c r="H32" s="21">
        <v>458650</v>
      </c>
      <c r="I32" s="17">
        <v>274.11</v>
      </c>
      <c r="J32" s="21">
        <v>7802</v>
      </c>
      <c r="K32" s="40">
        <v>106.69</v>
      </c>
      <c r="L32" s="21">
        <v>89541</v>
      </c>
      <c r="M32" s="40">
        <v>60.47</v>
      </c>
      <c r="N32" s="21">
        <v>26133</v>
      </c>
      <c r="O32" s="40">
        <v>230.91</v>
      </c>
      <c r="P32" s="21">
        <v>183573</v>
      </c>
      <c r="Q32" s="40">
        <v>105.4</v>
      </c>
      <c r="R32" s="21">
        <v>135290</v>
      </c>
      <c r="S32" s="40">
        <v>189.49</v>
      </c>
      <c r="T32" s="21">
        <v>116400</v>
      </c>
      <c r="U32" s="43">
        <v>71.73</v>
      </c>
      <c r="V32" s="29">
        <v>8139</v>
      </c>
      <c r="W32" s="40">
        <v>150.5</v>
      </c>
      <c r="X32" s="21">
        <v>158742</v>
      </c>
      <c r="Y32" s="40">
        <v>104.49</v>
      </c>
      <c r="Z32" s="21">
        <v>62964</v>
      </c>
      <c r="AA32" s="40">
        <v>107.47</v>
      </c>
      <c r="AB32" s="21">
        <v>4844</v>
      </c>
    </row>
    <row r="33" spans="2:28" x14ac:dyDescent="0.25">
      <c r="B33" s="15" t="s">
        <v>18</v>
      </c>
      <c r="C33" s="41">
        <v>279.11</v>
      </c>
      <c r="D33" s="21">
        <v>214123</v>
      </c>
      <c r="E33" s="41">
        <v>251.54</v>
      </c>
      <c r="F33" s="21">
        <v>519426</v>
      </c>
      <c r="G33" s="41">
        <v>216.86</v>
      </c>
      <c r="H33" s="21">
        <v>211237</v>
      </c>
      <c r="I33" s="23">
        <v>253.87</v>
      </c>
      <c r="J33" s="21">
        <v>3669</v>
      </c>
      <c r="K33" s="41">
        <v>111.2</v>
      </c>
      <c r="L33" s="21">
        <v>228460</v>
      </c>
      <c r="M33" s="41">
        <v>66.73</v>
      </c>
      <c r="N33" s="21">
        <v>72026</v>
      </c>
      <c r="O33" s="41">
        <v>237.82</v>
      </c>
      <c r="P33" s="21">
        <v>53693</v>
      </c>
      <c r="Q33" s="41">
        <v>104.18</v>
      </c>
      <c r="R33" s="21">
        <v>62816</v>
      </c>
      <c r="S33" s="41">
        <v>193.34</v>
      </c>
      <c r="T33" s="21">
        <v>54151</v>
      </c>
      <c r="U33" s="44">
        <v>142.16999999999999</v>
      </c>
      <c r="V33" s="29">
        <v>23732</v>
      </c>
      <c r="W33" s="41">
        <v>163.41999999999999</v>
      </c>
      <c r="X33" s="21">
        <v>64037</v>
      </c>
      <c r="Y33" s="41">
        <v>106.43</v>
      </c>
      <c r="Z33" s="21">
        <v>43439</v>
      </c>
      <c r="AA33" s="41">
        <v>56.76</v>
      </c>
      <c r="AB33" s="21">
        <v>1797</v>
      </c>
    </row>
    <row r="34" spans="2:28" x14ac:dyDescent="0.25">
      <c r="B34" s="15" t="s">
        <v>19</v>
      </c>
      <c r="C34" s="41">
        <v>292.5</v>
      </c>
      <c r="D34" s="21">
        <v>493898</v>
      </c>
      <c r="E34" s="41">
        <v>266.95</v>
      </c>
      <c r="F34" s="21">
        <v>773950</v>
      </c>
      <c r="G34" s="41">
        <v>236.97</v>
      </c>
      <c r="H34" s="21">
        <v>241135</v>
      </c>
      <c r="I34" s="23">
        <v>249.46</v>
      </c>
      <c r="J34" s="21">
        <v>6483</v>
      </c>
      <c r="K34" s="41">
        <v>119.6</v>
      </c>
      <c r="L34" s="21">
        <v>250974</v>
      </c>
      <c r="M34" s="41">
        <v>82.03</v>
      </c>
      <c r="N34" s="21">
        <v>87638</v>
      </c>
      <c r="O34" s="41">
        <v>259.29000000000002</v>
      </c>
      <c r="P34" s="21">
        <v>144296</v>
      </c>
      <c r="Q34" s="41">
        <v>130.12</v>
      </c>
      <c r="R34" s="21">
        <v>77388</v>
      </c>
      <c r="S34" s="41">
        <v>230.85</v>
      </c>
      <c r="T34" s="21">
        <v>94563</v>
      </c>
      <c r="U34" s="44">
        <v>130.55000000000001</v>
      </c>
      <c r="V34" s="29">
        <v>11041</v>
      </c>
      <c r="W34" s="41">
        <v>163.92</v>
      </c>
      <c r="X34" s="21">
        <v>108306</v>
      </c>
      <c r="Y34" s="41">
        <v>99.8</v>
      </c>
      <c r="Z34" s="21">
        <v>58807</v>
      </c>
      <c r="AA34" s="41">
        <v>83.53</v>
      </c>
      <c r="AB34" s="21">
        <v>2062</v>
      </c>
    </row>
    <row r="35" spans="2:28" x14ac:dyDescent="0.25">
      <c r="B35" s="15" t="s">
        <v>20</v>
      </c>
      <c r="C35" s="41">
        <v>289.41000000000003</v>
      </c>
      <c r="D35" s="21">
        <v>471633</v>
      </c>
      <c r="E35" s="41">
        <v>267.77999999999997</v>
      </c>
      <c r="F35" s="21">
        <v>669126</v>
      </c>
      <c r="G35" s="41">
        <v>241.44</v>
      </c>
      <c r="H35" s="21">
        <v>180554</v>
      </c>
      <c r="I35" s="23">
        <v>278.57</v>
      </c>
      <c r="J35" s="21">
        <v>5335</v>
      </c>
      <c r="K35" s="41">
        <v>105.49</v>
      </c>
      <c r="L35" s="21">
        <v>64775</v>
      </c>
      <c r="M35" s="41">
        <v>68.56</v>
      </c>
      <c r="N35" s="21">
        <v>10883</v>
      </c>
      <c r="O35" s="41">
        <v>266.76</v>
      </c>
      <c r="P35" s="21">
        <v>82258</v>
      </c>
      <c r="Q35" s="41">
        <v>118.78</v>
      </c>
      <c r="R35" s="21">
        <v>28951</v>
      </c>
      <c r="S35" s="41">
        <v>218.32</v>
      </c>
      <c r="T35" s="21">
        <v>29636</v>
      </c>
      <c r="U35" s="44">
        <v>0</v>
      </c>
      <c r="V35" s="29">
        <v>0</v>
      </c>
      <c r="W35" s="41">
        <v>167.91</v>
      </c>
      <c r="X35" s="21">
        <v>95127</v>
      </c>
      <c r="Y35" s="41">
        <v>92.98</v>
      </c>
      <c r="Z35" s="21">
        <v>14437</v>
      </c>
      <c r="AA35" s="41">
        <v>0</v>
      </c>
      <c r="AB35" s="21">
        <v>0</v>
      </c>
    </row>
    <row r="36" spans="2:28" ht="15.75" thickBot="1" x14ac:dyDescent="0.3">
      <c r="B36" s="34" t="s">
        <v>96</v>
      </c>
      <c r="C36" s="42">
        <f>SUM(C24:C35)</f>
        <v>3098.0899999999997</v>
      </c>
      <c r="D36" s="39">
        <f t="shared" ref="D36:AB36" si="25">SUM(D24:D35)</f>
        <v>7694029</v>
      </c>
      <c r="E36" s="42">
        <f t="shared" si="25"/>
        <v>2798.37</v>
      </c>
      <c r="F36" s="39">
        <f t="shared" si="25"/>
        <v>14322315</v>
      </c>
      <c r="G36" s="42">
        <f t="shared" si="25"/>
        <v>2343.7199999999998</v>
      </c>
      <c r="H36" s="39">
        <f t="shared" si="25"/>
        <v>5110078</v>
      </c>
      <c r="I36" s="38">
        <f t="shared" si="25"/>
        <v>3151.67</v>
      </c>
      <c r="J36" s="39">
        <f t="shared" si="25"/>
        <v>155387</v>
      </c>
      <c r="K36" s="42">
        <f t="shared" si="25"/>
        <v>1090.8399999999999</v>
      </c>
      <c r="L36" s="39">
        <f t="shared" si="25"/>
        <v>3645640</v>
      </c>
      <c r="M36" s="42">
        <f t="shared" si="25"/>
        <v>705.33999999999992</v>
      </c>
      <c r="N36" s="39">
        <f t="shared" si="25"/>
        <v>923995</v>
      </c>
      <c r="O36" s="42">
        <f t="shared" si="25"/>
        <v>4569.4400000000005</v>
      </c>
      <c r="P36" s="39">
        <f t="shared" si="25"/>
        <v>2077277</v>
      </c>
      <c r="Q36" s="42">
        <f t="shared" si="25"/>
        <v>1229.53</v>
      </c>
      <c r="R36" s="39">
        <f t="shared" si="25"/>
        <v>1168602</v>
      </c>
      <c r="S36" s="42">
        <f t="shared" si="25"/>
        <v>2210.9499999999998</v>
      </c>
      <c r="T36" s="39">
        <f t="shared" si="25"/>
        <v>1171313</v>
      </c>
      <c r="U36" s="45">
        <f t="shared" si="25"/>
        <v>1069.6499999999999</v>
      </c>
      <c r="V36" s="47">
        <f t="shared" si="25"/>
        <v>236041</v>
      </c>
      <c r="W36" s="42">
        <f t="shared" si="25"/>
        <v>1537.05</v>
      </c>
      <c r="X36" s="39">
        <f t="shared" si="25"/>
        <v>1834070</v>
      </c>
      <c r="Y36" s="42">
        <f t="shared" si="25"/>
        <v>973.09999999999991</v>
      </c>
      <c r="Z36" s="39">
        <f t="shared" si="25"/>
        <v>773499</v>
      </c>
      <c r="AA36" s="42">
        <f t="shared" si="25"/>
        <v>651.75</v>
      </c>
      <c r="AB36" s="39">
        <f t="shared" si="25"/>
        <v>92612</v>
      </c>
    </row>
    <row r="39" spans="2:28" ht="15.75" thickBot="1" x14ac:dyDescent="0.3"/>
    <row r="40" spans="2:28" ht="15.75" customHeight="1" thickBot="1" x14ac:dyDescent="0.3">
      <c r="B40" s="11" t="s">
        <v>93</v>
      </c>
      <c r="C40" s="54" t="s">
        <v>97</v>
      </c>
      <c r="D40" s="55"/>
      <c r="E40" s="54" t="s">
        <v>98</v>
      </c>
      <c r="F40" s="55"/>
      <c r="G40" s="54" t="s">
        <v>99</v>
      </c>
      <c r="H40" s="55"/>
      <c r="I40" s="54" t="s">
        <v>21</v>
      </c>
      <c r="J40" s="55"/>
      <c r="K40" s="54" t="s">
        <v>100</v>
      </c>
      <c r="L40" s="55"/>
      <c r="M40" s="54" t="s">
        <v>101</v>
      </c>
      <c r="N40" s="55"/>
      <c r="O40" s="54" t="s">
        <v>102</v>
      </c>
      <c r="P40" s="55"/>
      <c r="Q40" s="54" t="s">
        <v>103</v>
      </c>
      <c r="R40" s="55"/>
      <c r="S40" s="54" t="s">
        <v>108</v>
      </c>
      <c r="T40" s="55"/>
      <c r="U40" s="56" t="s">
        <v>104</v>
      </c>
      <c r="V40" s="56"/>
      <c r="W40" s="52" t="s">
        <v>105</v>
      </c>
      <c r="X40" s="53"/>
      <c r="Y40" s="52" t="s">
        <v>106</v>
      </c>
      <c r="Z40" s="53"/>
      <c r="AA40" s="52" t="s">
        <v>107</v>
      </c>
      <c r="AB40" s="53"/>
    </row>
    <row r="41" spans="2:28" ht="60" x14ac:dyDescent="0.25">
      <c r="B41" s="10" t="s">
        <v>6</v>
      </c>
      <c r="C41" s="36" t="s">
        <v>40</v>
      </c>
      <c r="D41" s="37" t="s">
        <v>7</v>
      </c>
      <c r="E41" s="36" t="s">
        <v>40</v>
      </c>
      <c r="F41" s="37" t="s">
        <v>7</v>
      </c>
      <c r="G41" s="36" t="s">
        <v>40</v>
      </c>
      <c r="H41" s="37" t="s">
        <v>7</v>
      </c>
      <c r="I41" s="36" t="s">
        <v>40</v>
      </c>
      <c r="J41" s="37" t="s">
        <v>7</v>
      </c>
      <c r="K41" s="36" t="s">
        <v>40</v>
      </c>
      <c r="L41" s="37" t="s">
        <v>7</v>
      </c>
      <c r="M41" s="36" t="s">
        <v>40</v>
      </c>
      <c r="N41" s="37" t="s">
        <v>7</v>
      </c>
      <c r="O41" s="36" t="s">
        <v>40</v>
      </c>
      <c r="P41" s="37" t="s">
        <v>7</v>
      </c>
      <c r="Q41" s="36" t="s">
        <v>40</v>
      </c>
      <c r="R41" s="37" t="s">
        <v>8</v>
      </c>
      <c r="S41" s="36" t="s">
        <v>40</v>
      </c>
      <c r="T41" s="37" t="s">
        <v>8</v>
      </c>
      <c r="U41" s="35" t="s">
        <v>40</v>
      </c>
      <c r="V41" s="33" t="s">
        <v>8</v>
      </c>
      <c r="W41" s="36" t="s">
        <v>40</v>
      </c>
      <c r="X41" s="37" t="s">
        <v>8</v>
      </c>
      <c r="Y41" s="36" t="s">
        <v>40</v>
      </c>
      <c r="Z41" s="37" t="s">
        <v>8</v>
      </c>
      <c r="AA41" s="36" t="s">
        <v>40</v>
      </c>
      <c r="AB41" s="37" t="s">
        <v>8</v>
      </c>
    </row>
    <row r="42" spans="2:28" x14ac:dyDescent="0.25">
      <c r="B42" s="6" t="s">
        <v>9</v>
      </c>
      <c r="C42" s="40">
        <v>291.27</v>
      </c>
      <c r="D42" s="18">
        <v>497711</v>
      </c>
      <c r="E42" s="40">
        <v>234.8</v>
      </c>
      <c r="F42" s="18">
        <v>1194270</v>
      </c>
      <c r="G42" s="40">
        <v>206.07</v>
      </c>
      <c r="H42" s="18">
        <v>409628</v>
      </c>
      <c r="I42" s="17">
        <v>290.02</v>
      </c>
      <c r="J42" s="18">
        <v>10318</v>
      </c>
      <c r="K42" s="40">
        <v>127.06</v>
      </c>
      <c r="L42" s="18">
        <v>94430</v>
      </c>
      <c r="M42" s="40">
        <v>86.21</v>
      </c>
      <c r="N42" s="18">
        <v>36402</v>
      </c>
      <c r="O42" s="40">
        <v>230.54</v>
      </c>
      <c r="P42" s="18">
        <v>143132</v>
      </c>
      <c r="Q42" s="40">
        <v>145.69999999999999</v>
      </c>
      <c r="R42" s="18">
        <v>137329</v>
      </c>
      <c r="S42" s="40">
        <v>199.55</v>
      </c>
      <c r="T42" s="18">
        <v>122800</v>
      </c>
      <c r="U42" s="43">
        <v>0</v>
      </c>
      <c r="V42" s="26"/>
      <c r="W42" s="40">
        <v>178.78</v>
      </c>
      <c r="X42" s="18">
        <v>86004</v>
      </c>
      <c r="Y42" s="40">
        <v>117.88</v>
      </c>
      <c r="Z42" s="18">
        <v>31433</v>
      </c>
      <c r="AA42" s="40">
        <v>80</v>
      </c>
      <c r="AB42" s="18">
        <v>397</v>
      </c>
    </row>
    <row r="43" spans="2:28" x14ac:dyDescent="0.25">
      <c r="B43" s="6" t="s">
        <v>10</v>
      </c>
      <c r="C43" s="40">
        <v>335.9</v>
      </c>
      <c r="D43" s="19">
        <v>1465780</v>
      </c>
      <c r="E43" s="40">
        <v>262</v>
      </c>
      <c r="F43" s="19">
        <v>2091181</v>
      </c>
      <c r="G43" s="40">
        <v>208.61</v>
      </c>
      <c r="H43" s="19">
        <v>545598</v>
      </c>
      <c r="I43" s="17">
        <v>304.20999999999998</v>
      </c>
      <c r="J43" s="19">
        <v>6742</v>
      </c>
      <c r="K43" s="40">
        <v>119.53</v>
      </c>
      <c r="L43" s="19">
        <v>94266</v>
      </c>
      <c r="M43" s="40">
        <v>99.03</v>
      </c>
      <c r="N43" s="19">
        <v>31584</v>
      </c>
      <c r="O43" s="40">
        <v>259.93</v>
      </c>
      <c r="P43" s="19">
        <v>232961</v>
      </c>
      <c r="Q43" s="40">
        <v>144.47</v>
      </c>
      <c r="R43" s="19">
        <v>54410</v>
      </c>
      <c r="S43" s="40">
        <v>203.73</v>
      </c>
      <c r="T43" s="19">
        <v>83259</v>
      </c>
      <c r="U43" s="43">
        <v>147.86000000000001</v>
      </c>
      <c r="V43" s="27">
        <v>3290</v>
      </c>
      <c r="W43" s="40">
        <v>177.11</v>
      </c>
      <c r="X43" s="19">
        <v>156197</v>
      </c>
      <c r="Y43" s="40">
        <v>120.73</v>
      </c>
      <c r="Z43" s="19">
        <v>43674</v>
      </c>
      <c r="AA43" s="40">
        <v>0</v>
      </c>
      <c r="AB43" s="19">
        <v>0</v>
      </c>
    </row>
    <row r="44" spans="2:28" x14ac:dyDescent="0.25">
      <c r="B44" s="6" t="s">
        <v>11</v>
      </c>
      <c r="C44" s="40">
        <v>269.05</v>
      </c>
      <c r="D44" s="19">
        <v>1200435</v>
      </c>
      <c r="E44" s="40">
        <v>222.1</v>
      </c>
      <c r="F44" s="19">
        <v>2187856</v>
      </c>
      <c r="G44" s="40">
        <v>187.64</v>
      </c>
      <c r="H44" s="19">
        <v>665481</v>
      </c>
      <c r="I44" s="17">
        <v>260.88</v>
      </c>
      <c r="J44" s="19">
        <v>20195</v>
      </c>
      <c r="K44" s="40">
        <v>105.7</v>
      </c>
      <c r="L44" s="19">
        <v>456031</v>
      </c>
      <c r="M44" s="40">
        <v>85.16</v>
      </c>
      <c r="N44" s="19">
        <v>137773</v>
      </c>
      <c r="O44" s="40">
        <v>219.41</v>
      </c>
      <c r="P44" s="19">
        <v>241815</v>
      </c>
      <c r="Q44" s="40">
        <v>122.05</v>
      </c>
      <c r="R44" s="19">
        <v>95515</v>
      </c>
      <c r="S44" s="40">
        <v>186.07</v>
      </c>
      <c r="T44" s="19">
        <v>174266</v>
      </c>
      <c r="U44" s="43">
        <v>171.28</v>
      </c>
      <c r="V44" s="27">
        <v>5549</v>
      </c>
      <c r="W44" s="40">
        <v>142.72</v>
      </c>
      <c r="X44" s="19">
        <v>272140</v>
      </c>
      <c r="Y44" s="40">
        <v>101.72</v>
      </c>
      <c r="Z44" s="19">
        <v>77098</v>
      </c>
      <c r="AA44" s="40">
        <v>98.65</v>
      </c>
      <c r="AB44" s="19">
        <v>2819</v>
      </c>
    </row>
    <row r="45" spans="2:28" x14ac:dyDescent="0.25">
      <c r="B45" s="6" t="s">
        <v>12</v>
      </c>
      <c r="C45" s="40">
        <v>238.38</v>
      </c>
      <c r="D45" s="20">
        <v>572461</v>
      </c>
      <c r="E45" s="40">
        <v>207.16</v>
      </c>
      <c r="F45" s="20">
        <v>873350</v>
      </c>
      <c r="G45" s="40">
        <v>178.54</v>
      </c>
      <c r="H45" s="20">
        <v>359964</v>
      </c>
      <c r="I45" s="17">
        <v>274.08999999999997</v>
      </c>
      <c r="J45" s="20">
        <v>15601</v>
      </c>
      <c r="K45" s="40">
        <v>101.81</v>
      </c>
      <c r="L45" s="20">
        <v>762165</v>
      </c>
      <c r="M45" s="40">
        <v>74.08</v>
      </c>
      <c r="N45" s="20">
        <v>208499</v>
      </c>
      <c r="O45" s="40">
        <v>208.67</v>
      </c>
      <c r="P45" s="20">
        <v>204762</v>
      </c>
      <c r="Q45" s="40">
        <v>115.62</v>
      </c>
      <c r="R45" s="20">
        <v>105100</v>
      </c>
      <c r="S45" s="40">
        <v>182.68</v>
      </c>
      <c r="T45" s="20">
        <v>98152</v>
      </c>
      <c r="U45" s="43">
        <v>132.78</v>
      </c>
      <c r="V45" s="28">
        <v>8563</v>
      </c>
      <c r="W45" s="40">
        <v>139.02000000000001</v>
      </c>
      <c r="X45" s="20">
        <v>302898</v>
      </c>
      <c r="Y45" s="40">
        <v>100.02</v>
      </c>
      <c r="Z45" s="20">
        <v>139094</v>
      </c>
      <c r="AA45" s="40">
        <v>70.95</v>
      </c>
      <c r="AB45" s="20">
        <v>5647</v>
      </c>
    </row>
    <row r="46" spans="2:28" x14ac:dyDescent="0.25">
      <c r="B46" s="6" t="s">
        <v>13</v>
      </c>
      <c r="C46" s="40">
        <v>229.27</v>
      </c>
      <c r="D46" s="20">
        <v>365085</v>
      </c>
      <c r="E46" s="40">
        <v>204.57</v>
      </c>
      <c r="F46" s="20">
        <v>576694</v>
      </c>
      <c r="G46" s="40">
        <v>167.06</v>
      </c>
      <c r="H46" s="20">
        <v>223014</v>
      </c>
      <c r="I46" s="17">
        <v>244.9</v>
      </c>
      <c r="J46" s="20">
        <v>17029</v>
      </c>
      <c r="K46" s="40">
        <v>95.86</v>
      </c>
      <c r="L46" s="20">
        <v>835980</v>
      </c>
      <c r="M46" s="40">
        <v>68.13</v>
      </c>
      <c r="N46" s="20">
        <v>178562</v>
      </c>
      <c r="O46" s="40">
        <v>191.81</v>
      </c>
      <c r="P46" s="20">
        <v>118921</v>
      </c>
      <c r="Q46" s="40">
        <v>120.32</v>
      </c>
      <c r="R46" s="20">
        <v>86355</v>
      </c>
      <c r="S46" s="40">
        <v>162.85</v>
      </c>
      <c r="T46" s="20">
        <v>113435</v>
      </c>
      <c r="U46" s="43">
        <v>148.53</v>
      </c>
      <c r="V46" s="28">
        <v>23052</v>
      </c>
      <c r="W46" s="40">
        <v>138.18</v>
      </c>
      <c r="X46" s="20">
        <v>267621</v>
      </c>
      <c r="Y46" s="40">
        <v>93.98</v>
      </c>
      <c r="Z46" s="20">
        <v>68579</v>
      </c>
      <c r="AA46" s="40">
        <v>78.23</v>
      </c>
      <c r="AB46" s="20">
        <v>6554</v>
      </c>
    </row>
    <row r="47" spans="2:28" x14ac:dyDescent="0.25">
      <c r="B47" s="6" t="s">
        <v>14</v>
      </c>
      <c r="C47" s="40"/>
      <c r="D47" s="21"/>
      <c r="E47" s="40"/>
      <c r="F47" s="21"/>
      <c r="G47" s="40"/>
      <c r="H47" s="21"/>
      <c r="I47" s="17"/>
      <c r="J47" s="21"/>
      <c r="K47" s="40"/>
      <c r="L47" s="21"/>
      <c r="M47" s="40"/>
      <c r="N47" s="21"/>
      <c r="O47" s="40"/>
      <c r="P47" s="21"/>
      <c r="Q47" s="40"/>
      <c r="R47" s="21"/>
      <c r="S47" s="40"/>
      <c r="T47" s="21"/>
      <c r="U47" s="43"/>
      <c r="V47" s="46"/>
      <c r="W47" s="40"/>
      <c r="X47" s="21"/>
      <c r="Y47" s="40"/>
      <c r="Z47" s="21"/>
      <c r="AA47" s="40"/>
      <c r="AB47" s="21"/>
    </row>
    <row r="48" spans="2:28" x14ac:dyDescent="0.25">
      <c r="B48" s="6" t="s">
        <v>15</v>
      </c>
      <c r="C48" s="40">
        <v>220.2</v>
      </c>
      <c r="D48" s="22">
        <v>224806</v>
      </c>
      <c r="E48" s="40">
        <v>198.82</v>
      </c>
      <c r="F48" s="21">
        <v>653867</v>
      </c>
      <c r="G48" s="40">
        <v>171.3</v>
      </c>
      <c r="H48" s="21">
        <v>510350</v>
      </c>
      <c r="I48" s="17">
        <v>247.21</v>
      </c>
      <c r="J48" s="21">
        <v>2102</v>
      </c>
      <c r="K48" s="40">
        <v>95.45</v>
      </c>
      <c r="L48" s="21">
        <v>78188</v>
      </c>
      <c r="M48" s="40">
        <v>64.040000000000006</v>
      </c>
      <c r="N48" s="21">
        <v>57142</v>
      </c>
      <c r="O48" s="40">
        <v>182.49</v>
      </c>
      <c r="P48" s="21">
        <v>75355</v>
      </c>
      <c r="Q48" s="40">
        <v>93.9</v>
      </c>
      <c r="R48" s="21">
        <v>170827</v>
      </c>
      <c r="S48" s="40">
        <v>159.88</v>
      </c>
      <c r="T48" s="21">
        <v>73387</v>
      </c>
      <c r="U48" s="43">
        <v>149.15</v>
      </c>
      <c r="V48" s="30">
        <v>25902</v>
      </c>
      <c r="W48" s="40">
        <v>137.63</v>
      </c>
      <c r="X48" s="22">
        <v>101806</v>
      </c>
      <c r="Y48" s="40">
        <v>112.85</v>
      </c>
      <c r="Z48" s="22">
        <v>76231</v>
      </c>
      <c r="AA48" s="40">
        <v>82.88</v>
      </c>
      <c r="AB48" s="22">
        <v>8047</v>
      </c>
    </row>
    <row r="49" spans="2:28" x14ac:dyDescent="0.25">
      <c r="B49" s="6" t="s">
        <v>16</v>
      </c>
      <c r="C49" s="40">
        <v>229.18</v>
      </c>
      <c r="D49" s="22">
        <v>211673</v>
      </c>
      <c r="E49" s="40">
        <v>210.5</v>
      </c>
      <c r="F49" s="21">
        <v>853283</v>
      </c>
      <c r="G49" s="40">
        <v>178.17</v>
      </c>
      <c r="H49" s="21">
        <v>665824</v>
      </c>
      <c r="I49" s="17">
        <v>232.47</v>
      </c>
      <c r="J49" s="21">
        <v>4022</v>
      </c>
      <c r="K49" s="40">
        <v>95.45</v>
      </c>
      <c r="L49" s="21">
        <v>35809</v>
      </c>
      <c r="M49" s="40">
        <v>59.72</v>
      </c>
      <c r="N49" s="21">
        <v>16145</v>
      </c>
      <c r="O49" s="40">
        <v>203.11</v>
      </c>
      <c r="P49" s="21">
        <v>76341</v>
      </c>
      <c r="Q49" s="40">
        <v>116.57</v>
      </c>
      <c r="R49" s="21">
        <v>176003</v>
      </c>
      <c r="S49" s="40">
        <v>164.31</v>
      </c>
      <c r="T49" s="21">
        <v>21082</v>
      </c>
      <c r="U49" s="43">
        <v>169.78</v>
      </c>
      <c r="V49" s="30">
        <v>158751</v>
      </c>
      <c r="W49" s="40">
        <v>155.36000000000001</v>
      </c>
      <c r="X49" s="22">
        <v>129113</v>
      </c>
      <c r="Y49" s="40">
        <v>125.56</v>
      </c>
      <c r="Z49" s="22">
        <v>129113</v>
      </c>
      <c r="AA49" s="40">
        <v>0</v>
      </c>
      <c r="AB49" s="22">
        <v>0</v>
      </c>
    </row>
    <row r="50" spans="2:28" x14ac:dyDescent="0.25">
      <c r="B50" s="6" t="s">
        <v>17</v>
      </c>
      <c r="C50" s="40">
        <v>228.21</v>
      </c>
      <c r="D50" s="21">
        <v>261846</v>
      </c>
      <c r="E50" s="40">
        <v>214.25</v>
      </c>
      <c r="F50" s="21">
        <v>1075479</v>
      </c>
      <c r="G50" s="40">
        <v>171.78</v>
      </c>
      <c r="H50" s="21">
        <v>973455</v>
      </c>
      <c r="I50" s="17">
        <v>239.7</v>
      </c>
      <c r="J50" s="21">
        <v>1671</v>
      </c>
      <c r="K50" s="40">
        <v>93.72</v>
      </c>
      <c r="L50" s="21">
        <v>79009</v>
      </c>
      <c r="M50" s="40">
        <v>63.38</v>
      </c>
      <c r="N50" s="21">
        <v>50684</v>
      </c>
      <c r="O50" s="40">
        <v>206.42</v>
      </c>
      <c r="P50" s="21">
        <v>98167</v>
      </c>
      <c r="Q50" s="40">
        <v>110.98</v>
      </c>
      <c r="R50" s="21">
        <v>292603</v>
      </c>
      <c r="S50" s="40">
        <v>152.27000000000001</v>
      </c>
      <c r="T50" s="21">
        <v>122804</v>
      </c>
      <c r="U50" s="43">
        <v>113.56</v>
      </c>
      <c r="V50" s="29">
        <v>1271</v>
      </c>
      <c r="W50" s="40">
        <v>138.16</v>
      </c>
      <c r="X50" s="21">
        <v>258934</v>
      </c>
      <c r="Y50" s="40">
        <v>109.17</v>
      </c>
      <c r="Z50" s="21">
        <v>211290</v>
      </c>
      <c r="AA50" s="40">
        <v>75</v>
      </c>
      <c r="AB50" s="21">
        <v>587</v>
      </c>
    </row>
    <row r="51" spans="2:28" x14ac:dyDescent="0.25">
      <c r="B51" s="6" t="s">
        <v>18</v>
      </c>
      <c r="C51" s="41">
        <v>236.98</v>
      </c>
      <c r="D51" s="21">
        <v>150558</v>
      </c>
      <c r="E51" s="41">
        <v>211.06</v>
      </c>
      <c r="F51" s="21">
        <v>382966</v>
      </c>
      <c r="G51" s="41">
        <v>168.1</v>
      </c>
      <c r="H51" s="21">
        <v>469770</v>
      </c>
      <c r="I51" s="23">
        <v>204.89</v>
      </c>
      <c r="J51" s="21">
        <v>2579</v>
      </c>
      <c r="K51" s="41">
        <v>96.54</v>
      </c>
      <c r="L51" s="21">
        <v>260021</v>
      </c>
      <c r="M51" s="41">
        <v>60.56</v>
      </c>
      <c r="N51" s="21">
        <v>148942</v>
      </c>
      <c r="O51" s="41">
        <v>199.42</v>
      </c>
      <c r="P51" s="21">
        <v>29889</v>
      </c>
      <c r="Q51" s="41">
        <v>95.3</v>
      </c>
      <c r="R51" s="21">
        <v>126844</v>
      </c>
      <c r="S51" s="41">
        <v>164.79</v>
      </c>
      <c r="T51" s="21">
        <v>44182</v>
      </c>
      <c r="U51" s="44">
        <v>143.68</v>
      </c>
      <c r="V51" s="29">
        <v>12061</v>
      </c>
      <c r="W51" s="41">
        <v>149.34</v>
      </c>
      <c r="X51" s="21">
        <v>69391</v>
      </c>
      <c r="Y51" s="41">
        <v>102.84</v>
      </c>
      <c r="Z51" s="21">
        <v>56155</v>
      </c>
      <c r="AA51" s="41">
        <v>0</v>
      </c>
      <c r="AB51" s="21">
        <v>0</v>
      </c>
    </row>
    <row r="52" spans="2:28" x14ac:dyDescent="0.25">
      <c r="B52" s="6" t="s">
        <v>19</v>
      </c>
      <c r="C52" s="41">
        <v>267.01</v>
      </c>
      <c r="D52" s="21">
        <v>143852</v>
      </c>
      <c r="E52" s="41">
        <v>231.54</v>
      </c>
      <c r="F52" s="21">
        <v>299418</v>
      </c>
      <c r="G52" s="41">
        <v>163.36000000000001</v>
      </c>
      <c r="H52" s="21">
        <v>201943</v>
      </c>
      <c r="I52" s="23">
        <v>261.52999999999997</v>
      </c>
      <c r="J52" s="21">
        <v>3364</v>
      </c>
      <c r="K52" s="41">
        <v>92.69</v>
      </c>
      <c r="L52" s="21">
        <v>208125</v>
      </c>
      <c r="M52" s="41">
        <v>55.04</v>
      </c>
      <c r="N52" s="21">
        <v>83303</v>
      </c>
      <c r="O52" s="41">
        <v>218.05</v>
      </c>
      <c r="P52" s="21">
        <v>47292</v>
      </c>
      <c r="Q52" s="41">
        <v>100.85</v>
      </c>
      <c r="R52" s="21">
        <v>76153</v>
      </c>
      <c r="S52" s="41">
        <v>162.71</v>
      </c>
      <c r="T52" s="21">
        <v>40423</v>
      </c>
      <c r="U52" s="44">
        <v>97.06</v>
      </c>
      <c r="V52" s="29">
        <v>10844</v>
      </c>
      <c r="W52" s="41">
        <v>143.63999999999999</v>
      </c>
      <c r="X52" s="21">
        <v>76869</v>
      </c>
      <c r="Y52" s="41">
        <v>91.79</v>
      </c>
      <c r="Z52" s="21">
        <v>55556</v>
      </c>
      <c r="AA52" s="41">
        <v>89</v>
      </c>
      <c r="AB52" s="21">
        <v>3068</v>
      </c>
    </row>
    <row r="53" spans="2:28" x14ac:dyDescent="0.25">
      <c r="B53" s="6" t="s">
        <v>20</v>
      </c>
      <c r="C53" s="41">
        <v>300.68</v>
      </c>
      <c r="D53" s="21">
        <v>277181</v>
      </c>
      <c r="E53" s="41">
        <v>258.07</v>
      </c>
      <c r="F53" s="21">
        <v>365770</v>
      </c>
      <c r="G53" s="41">
        <v>173.72</v>
      </c>
      <c r="H53" s="21">
        <v>230699</v>
      </c>
      <c r="I53" s="23">
        <v>272.77999999999997</v>
      </c>
      <c r="J53" s="21">
        <v>1632</v>
      </c>
      <c r="K53" s="41">
        <v>88.33</v>
      </c>
      <c r="L53" s="21">
        <v>42533</v>
      </c>
      <c r="M53" s="41">
        <v>50.58</v>
      </c>
      <c r="N53" s="21">
        <v>25074</v>
      </c>
      <c r="O53" s="41">
        <v>252.73</v>
      </c>
      <c r="P53" s="21">
        <v>46925</v>
      </c>
      <c r="Q53" s="41">
        <v>98.33</v>
      </c>
      <c r="R53" s="21">
        <v>65166</v>
      </c>
      <c r="S53" s="41">
        <v>177.34</v>
      </c>
      <c r="T53" s="21">
        <v>28842</v>
      </c>
      <c r="U53" s="44">
        <v>136.61000000000001</v>
      </c>
      <c r="V53" s="29">
        <v>4727</v>
      </c>
      <c r="W53" s="41">
        <v>153.97</v>
      </c>
      <c r="X53" s="21">
        <v>127130</v>
      </c>
      <c r="Y53" s="41">
        <v>97.87</v>
      </c>
      <c r="Z53" s="21">
        <v>57701</v>
      </c>
      <c r="AA53" s="41">
        <v>46</v>
      </c>
      <c r="AB53" s="21">
        <v>284</v>
      </c>
    </row>
    <row r="54" spans="2:28" ht="15.75" thickBot="1" x14ac:dyDescent="0.3">
      <c r="B54" s="9" t="s">
        <v>96</v>
      </c>
      <c r="C54" s="42">
        <f>SUM(C42:C53)</f>
        <v>2846.1299999999997</v>
      </c>
      <c r="D54" s="39">
        <f t="shared" ref="D54" si="26">SUM(D42:D53)</f>
        <v>5371388</v>
      </c>
      <c r="E54" s="42">
        <f t="shared" ref="E54" si="27">SUM(E42:E53)</f>
        <v>2454.87</v>
      </c>
      <c r="F54" s="39">
        <f t="shared" ref="F54" si="28">SUM(F42:F53)</f>
        <v>10554134</v>
      </c>
      <c r="G54" s="42">
        <f t="shared" ref="G54" si="29">SUM(G42:G53)</f>
        <v>1974.3499999999997</v>
      </c>
      <c r="H54" s="39">
        <f t="shared" ref="H54" si="30">SUM(H42:H53)</f>
        <v>5255726</v>
      </c>
      <c r="I54" s="38">
        <f t="shared" ref="I54" si="31">SUM(I42:I53)</f>
        <v>2832.6799999999994</v>
      </c>
      <c r="J54" s="39">
        <f t="shared" ref="J54" si="32">SUM(J42:J53)</f>
        <v>85255</v>
      </c>
      <c r="K54" s="42">
        <f t="shared" ref="K54" si="33">SUM(K42:K53)</f>
        <v>1112.1400000000001</v>
      </c>
      <c r="L54" s="39">
        <f t="shared" ref="L54" si="34">SUM(L42:L53)</f>
        <v>2946557</v>
      </c>
      <c r="M54" s="42">
        <f t="shared" ref="M54" si="35">SUM(M42:M53)</f>
        <v>765.93</v>
      </c>
      <c r="N54" s="39">
        <f t="shared" ref="N54" si="36">SUM(N42:N53)</f>
        <v>974110</v>
      </c>
      <c r="O54" s="42">
        <f t="shared" ref="O54" si="37">SUM(O42:O53)</f>
        <v>2372.5800000000004</v>
      </c>
      <c r="P54" s="39">
        <f t="shared" ref="P54" si="38">SUM(P42:P53)</f>
        <v>1315560</v>
      </c>
      <c r="Q54" s="42">
        <f t="shared" ref="Q54" si="39">SUM(Q42:Q53)</f>
        <v>1264.0899999999997</v>
      </c>
      <c r="R54" s="39">
        <f t="shared" ref="R54" si="40">SUM(R42:R53)</f>
        <v>1386305</v>
      </c>
      <c r="S54" s="42">
        <f t="shared" ref="S54" si="41">SUM(S42:S53)</f>
        <v>1916.1799999999998</v>
      </c>
      <c r="T54" s="39">
        <f t="shared" ref="T54" si="42">SUM(T42:T53)</f>
        <v>922632</v>
      </c>
      <c r="U54" s="45">
        <f t="shared" ref="U54" si="43">SUM(U42:U53)</f>
        <v>1410.29</v>
      </c>
      <c r="V54" s="47">
        <f t="shared" ref="V54" si="44">SUM(V42:V53)</f>
        <v>254010</v>
      </c>
      <c r="W54" s="42">
        <f t="shared" ref="W54" si="45">SUM(W42:W53)</f>
        <v>1653.91</v>
      </c>
      <c r="X54" s="39">
        <f t="shared" ref="X54" si="46">SUM(X42:X53)</f>
        <v>1848103</v>
      </c>
      <c r="Y54" s="42">
        <f t="shared" ref="Y54" si="47">SUM(Y42:Y53)</f>
        <v>1174.4099999999999</v>
      </c>
      <c r="Z54" s="39">
        <f t="shared" ref="Z54" si="48">SUM(Z42:Z53)</f>
        <v>945924</v>
      </c>
      <c r="AA54" s="42">
        <f t="shared" ref="AA54" si="49">SUM(AA42:AA53)</f>
        <v>620.71</v>
      </c>
      <c r="AB54" s="39">
        <f t="shared" ref="AB54" si="50">SUM(AB42:AB53)</f>
        <v>27403</v>
      </c>
    </row>
    <row r="57" spans="2:28" ht="15.75" thickBot="1" x14ac:dyDescent="0.3"/>
    <row r="58" spans="2:28" ht="15.75" customHeight="1" thickBot="1" x14ac:dyDescent="0.3">
      <c r="B58" s="11" t="s">
        <v>94</v>
      </c>
      <c r="C58" s="54" t="s">
        <v>97</v>
      </c>
      <c r="D58" s="55"/>
      <c r="E58" s="54" t="s">
        <v>98</v>
      </c>
      <c r="F58" s="55"/>
      <c r="G58" s="54" t="s">
        <v>99</v>
      </c>
      <c r="H58" s="55"/>
      <c r="I58" s="54" t="s">
        <v>21</v>
      </c>
      <c r="J58" s="55"/>
      <c r="K58" s="54" t="s">
        <v>100</v>
      </c>
      <c r="L58" s="55"/>
      <c r="M58" s="54" t="s">
        <v>101</v>
      </c>
      <c r="N58" s="55"/>
      <c r="O58" s="54" t="s">
        <v>102</v>
      </c>
      <c r="P58" s="55"/>
      <c r="Q58" s="54" t="s">
        <v>103</v>
      </c>
      <c r="R58" s="55"/>
      <c r="S58" s="54" t="s">
        <v>108</v>
      </c>
      <c r="T58" s="55"/>
      <c r="U58" s="56" t="s">
        <v>104</v>
      </c>
      <c r="V58" s="56"/>
      <c r="W58" s="52" t="s">
        <v>105</v>
      </c>
      <c r="X58" s="53"/>
      <c r="Y58" s="52" t="s">
        <v>106</v>
      </c>
      <c r="Z58" s="53"/>
      <c r="AA58" s="52" t="s">
        <v>107</v>
      </c>
      <c r="AB58" s="53"/>
    </row>
    <row r="59" spans="2:28" ht="60" x14ac:dyDescent="0.25">
      <c r="B59" s="10" t="s">
        <v>6</v>
      </c>
      <c r="C59" s="36" t="s">
        <v>40</v>
      </c>
      <c r="D59" s="37" t="s">
        <v>7</v>
      </c>
      <c r="E59" s="36" t="s">
        <v>40</v>
      </c>
      <c r="F59" s="37" t="s">
        <v>7</v>
      </c>
      <c r="G59" s="36" t="s">
        <v>40</v>
      </c>
      <c r="H59" s="37" t="s">
        <v>7</v>
      </c>
      <c r="I59" s="36" t="s">
        <v>40</v>
      </c>
      <c r="J59" s="37" t="s">
        <v>7</v>
      </c>
      <c r="K59" s="36" t="s">
        <v>40</v>
      </c>
      <c r="L59" s="37" t="s">
        <v>7</v>
      </c>
      <c r="M59" s="36" t="s">
        <v>40</v>
      </c>
      <c r="N59" s="37" t="s">
        <v>7</v>
      </c>
      <c r="O59" s="36" t="s">
        <v>40</v>
      </c>
      <c r="P59" s="37" t="s">
        <v>7</v>
      </c>
      <c r="Q59" s="36" t="s">
        <v>40</v>
      </c>
      <c r="R59" s="37" t="s">
        <v>8</v>
      </c>
      <c r="S59" s="36" t="s">
        <v>40</v>
      </c>
      <c r="T59" s="37" t="s">
        <v>8</v>
      </c>
      <c r="U59" s="35" t="s">
        <v>40</v>
      </c>
      <c r="V59" s="33" t="s">
        <v>8</v>
      </c>
      <c r="W59" s="36" t="s">
        <v>40</v>
      </c>
      <c r="X59" s="37" t="s">
        <v>8</v>
      </c>
      <c r="Y59" s="36" t="s">
        <v>40</v>
      </c>
      <c r="Z59" s="37" t="s">
        <v>8</v>
      </c>
      <c r="AA59" s="36" t="s">
        <v>40</v>
      </c>
      <c r="AB59" s="37" t="s">
        <v>8</v>
      </c>
    </row>
    <row r="60" spans="2:28" x14ac:dyDescent="0.25">
      <c r="B60" s="6" t="s">
        <v>9</v>
      </c>
      <c r="C60" s="40">
        <v>254.97</v>
      </c>
      <c r="D60" s="18">
        <v>525130</v>
      </c>
      <c r="E60" s="40">
        <v>170.88</v>
      </c>
      <c r="F60" s="18">
        <v>1235084</v>
      </c>
      <c r="G60" s="40">
        <v>145.80000000000001</v>
      </c>
      <c r="H60" s="18">
        <v>384875</v>
      </c>
      <c r="I60" s="17">
        <v>159.35</v>
      </c>
      <c r="J60" s="18">
        <v>7724</v>
      </c>
      <c r="K60" s="40">
        <v>92.99</v>
      </c>
      <c r="L60" s="18">
        <v>182206</v>
      </c>
      <c r="M60" s="40">
        <v>69.58</v>
      </c>
      <c r="N60" s="18">
        <v>41391</v>
      </c>
      <c r="O60" s="40">
        <v>169.78</v>
      </c>
      <c r="P60" s="18">
        <v>142001</v>
      </c>
      <c r="Q60" s="40">
        <v>97.29</v>
      </c>
      <c r="R60" s="18">
        <v>93353</v>
      </c>
      <c r="S60" s="40">
        <v>145.09</v>
      </c>
      <c r="T60" s="18">
        <v>105302</v>
      </c>
      <c r="U60" s="43">
        <v>149.04</v>
      </c>
      <c r="V60" s="26">
        <v>684</v>
      </c>
      <c r="W60" s="40">
        <v>120.99</v>
      </c>
      <c r="X60" s="18">
        <v>64351</v>
      </c>
      <c r="Y60" s="40">
        <v>90.24</v>
      </c>
      <c r="Z60" s="18">
        <v>31871</v>
      </c>
      <c r="AA60" s="40">
        <v>72.7</v>
      </c>
      <c r="AB60" s="18">
        <v>3206</v>
      </c>
    </row>
    <row r="61" spans="2:28" x14ac:dyDescent="0.25">
      <c r="B61" s="6" t="s">
        <v>10</v>
      </c>
      <c r="C61" s="40">
        <v>352.8</v>
      </c>
      <c r="D61" s="19">
        <v>950286</v>
      </c>
      <c r="E61" s="40">
        <v>229.4</v>
      </c>
      <c r="F61" s="19">
        <v>2508399</v>
      </c>
      <c r="G61" s="40">
        <v>186.99</v>
      </c>
      <c r="H61" s="19">
        <v>1075455</v>
      </c>
      <c r="I61" s="17">
        <v>238.4</v>
      </c>
      <c r="J61" s="19">
        <v>6567</v>
      </c>
      <c r="K61" s="40">
        <v>124.57</v>
      </c>
      <c r="L61" s="19">
        <v>88327</v>
      </c>
      <c r="M61" s="40">
        <v>92.56</v>
      </c>
      <c r="N61" s="19">
        <v>37584</v>
      </c>
      <c r="O61" s="40">
        <v>223.86</v>
      </c>
      <c r="P61" s="19">
        <v>199759</v>
      </c>
      <c r="Q61" s="40">
        <v>118.72</v>
      </c>
      <c r="R61" s="19">
        <v>140231</v>
      </c>
      <c r="S61" s="40">
        <v>177.6</v>
      </c>
      <c r="T61" s="19">
        <v>140231</v>
      </c>
      <c r="U61" s="43">
        <v>95.28</v>
      </c>
      <c r="V61" s="27">
        <v>1712</v>
      </c>
      <c r="W61" s="40">
        <v>137.97999999999999</v>
      </c>
      <c r="X61" s="19">
        <v>119248</v>
      </c>
      <c r="Y61" s="40">
        <v>105.22</v>
      </c>
      <c r="Z61" s="19">
        <v>56554</v>
      </c>
      <c r="AA61" s="40">
        <v>79.3</v>
      </c>
      <c r="AB61" s="19">
        <v>5656</v>
      </c>
    </row>
    <row r="62" spans="2:28" x14ac:dyDescent="0.25">
      <c r="B62" s="6" t="s">
        <v>11</v>
      </c>
      <c r="C62" s="40">
        <v>364.72</v>
      </c>
      <c r="D62" s="19">
        <v>1094962</v>
      </c>
      <c r="E62" s="40">
        <v>271.10000000000002</v>
      </c>
      <c r="F62" s="19">
        <v>2865646</v>
      </c>
      <c r="G62" s="40">
        <v>234.08</v>
      </c>
      <c r="H62" s="19">
        <v>1132727</v>
      </c>
      <c r="I62" s="17">
        <v>335.4</v>
      </c>
      <c r="J62" s="19">
        <v>5342</v>
      </c>
      <c r="K62" s="40">
        <v>165.89</v>
      </c>
      <c r="L62" s="19">
        <v>194892</v>
      </c>
      <c r="M62" s="40">
        <v>105.09</v>
      </c>
      <c r="N62" s="19">
        <v>60446</v>
      </c>
      <c r="O62" s="40">
        <v>268.16000000000003</v>
      </c>
      <c r="P62" s="19">
        <v>196894</v>
      </c>
      <c r="Q62" s="40">
        <v>144.47999999999999</v>
      </c>
      <c r="R62" s="19">
        <v>203634</v>
      </c>
      <c r="S62" s="40">
        <v>219.49</v>
      </c>
      <c r="T62" s="19">
        <v>163533</v>
      </c>
      <c r="U62" s="43">
        <v>189.62</v>
      </c>
      <c r="V62" s="27">
        <v>21761</v>
      </c>
      <c r="W62" s="40">
        <v>168.68</v>
      </c>
      <c r="X62" s="19">
        <v>167786</v>
      </c>
      <c r="Y62" s="40">
        <v>161.96</v>
      </c>
      <c r="Z62" s="19">
        <v>57669</v>
      </c>
      <c r="AA62" s="40">
        <v>134.16999999999999</v>
      </c>
      <c r="AB62" s="19">
        <v>10032</v>
      </c>
    </row>
    <row r="63" spans="2:28" x14ac:dyDescent="0.25">
      <c r="B63" s="6" t="s">
        <v>12</v>
      </c>
      <c r="C63" s="40">
        <v>323.22000000000003</v>
      </c>
      <c r="D63" s="20">
        <v>857148</v>
      </c>
      <c r="E63" s="40">
        <v>259.14</v>
      </c>
      <c r="F63" s="20">
        <v>2085400</v>
      </c>
      <c r="G63" s="40">
        <v>224.73</v>
      </c>
      <c r="H63" s="20">
        <v>1082154</v>
      </c>
      <c r="I63" s="17">
        <v>277.73</v>
      </c>
      <c r="J63" s="20">
        <v>30432</v>
      </c>
      <c r="K63" s="40">
        <v>166.54</v>
      </c>
      <c r="L63" s="20">
        <v>736248</v>
      </c>
      <c r="M63" s="40">
        <v>101.15</v>
      </c>
      <c r="N63" s="20">
        <v>280754</v>
      </c>
      <c r="O63" s="40">
        <v>252.59</v>
      </c>
      <c r="P63" s="20">
        <v>270895</v>
      </c>
      <c r="Q63" s="40">
        <v>145.54</v>
      </c>
      <c r="R63" s="20">
        <v>233709</v>
      </c>
      <c r="S63" s="40">
        <v>204.73</v>
      </c>
      <c r="T63" s="20">
        <v>169466</v>
      </c>
      <c r="U63" s="43">
        <v>149.82</v>
      </c>
      <c r="V63" s="28">
        <v>29880</v>
      </c>
      <c r="W63" s="40">
        <v>165.82</v>
      </c>
      <c r="X63" s="20">
        <v>557161</v>
      </c>
      <c r="Y63" s="40">
        <v>132.69</v>
      </c>
      <c r="Z63" s="20">
        <v>128317</v>
      </c>
      <c r="AA63" s="40">
        <v>98.75</v>
      </c>
      <c r="AB63" s="20">
        <v>8152</v>
      </c>
    </row>
    <row r="64" spans="2:28" x14ac:dyDescent="0.25">
      <c r="B64" s="6" t="s">
        <v>13</v>
      </c>
      <c r="C64" s="40">
        <v>314.39</v>
      </c>
      <c r="D64" s="20">
        <v>424918</v>
      </c>
      <c r="E64" s="40">
        <v>249.88</v>
      </c>
      <c r="F64" s="20">
        <v>867223</v>
      </c>
      <c r="G64" s="40">
        <v>217.6</v>
      </c>
      <c r="H64" s="20">
        <v>425341</v>
      </c>
      <c r="I64" s="17">
        <v>275.73</v>
      </c>
      <c r="J64" s="20">
        <v>8892</v>
      </c>
      <c r="K64" s="40">
        <v>139.03</v>
      </c>
      <c r="L64" s="20">
        <v>1081846</v>
      </c>
      <c r="M64" s="40">
        <v>92.32</v>
      </c>
      <c r="N64" s="20">
        <v>142303</v>
      </c>
      <c r="O64" s="40">
        <v>244.71</v>
      </c>
      <c r="P64" s="20">
        <v>243192</v>
      </c>
      <c r="Q64" s="40">
        <v>123.39</v>
      </c>
      <c r="R64" s="20">
        <v>78998</v>
      </c>
      <c r="S64" s="40">
        <v>200.34</v>
      </c>
      <c r="T64" s="20">
        <v>104859</v>
      </c>
      <c r="U64" s="43">
        <v>189.91</v>
      </c>
      <c r="V64" s="28">
        <v>12173</v>
      </c>
      <c r="W64" s="40">
        <v>151.02000000000001</v>
      </c>
      <c r="X64" s="20">
        <v>161270</v>
      </c>
      <c r="Y64" s="40">
        <v>104.2</v>
      </c>
      <c r="Z64" s="20">
        <v>93152</v>
      </c>
      <c r="AA64" s="40">
        <v>87.74</v>
      </c>
      <c r="AB64" s="20">
        <v>12169</v>
      </c>
    </row>
    <row r="65" spans="2:37" x14ac:dyDescent="0.25">
      <c r="B65" s="6" t="s">
        <v>14</v>
      </c>
      <c r="C65" s="40">
        <v>306.01</v>
      </c>
      <c r="D65" s="21">
        <v>555255</v>
      </c>
      <c r="E65" s="40">
        <v>245.27</v>
      </c>
      <c r="F65" s="21">
        <v>764942</v>
      </c>
      <c r="G65" s="40">
        <v>212.61</v>
      </c>
      <c r="H65" s="21">
        <v>313004</v>
      </c>
      <c r="I65" s="17">
        <v>215.91</v>
      </c>
      <c r="J65" s="21">
        <v>8700</v>
      </c>
      <c r="K65" s="40">
        <v>113.01</v>
      </c>
      <c r="L65" s="21">
        <v>428127</v>
      </c>
      <c r="M65" s="40">
        <v>72.150000000000006</v>
      </c>
      <c r="N65" s="21">
        <v>222500</v>
      </c>
      <c r="O65" s="40">
        <v>237.07</v>
      </c>
      <c r="P65" s="21">
        <v>177539</v>
      </c>
      <c r="Q65" s="40">
        <v>125.2</v>
      </c>
      <c r="R65" s="21">
        <v>60505</v>
      </c>
      <c r="S65" s="40">
        <v>172.4</v>
      </c>
      <c r="T65" s="21">
        <v>90727</v>
      </c>
      <c r="U65" s="43">
        <v>150.36000000000001</v>
      </c>
      <c r="V65" s="46">
        <v>11644</v>
      </c>
      <c r="W65" s="40">
        <v>149.96</v>
      </c>
      <c r="X65" s="21">
        <v>106340</v>
      </c>
      <c r="Y65" s="40">
        <v>80.53</v>
      </c>
      <c r="Z65" s="21">
        <v>72932</v>
      </c>
      <c r="AA65" s="40">
        <v>69.040000000000006</v>
      </c>
      <c r="AB65" s="21">
        <v>8100</v>
      </c>
    </row>
    <row r="66" spans="2:37" x14ac:dyDescent="0.25">
      <c r="B66" s="6" t="s">
        <v>15</v>
      </c>
      <c r="C66" s="40">
        <v>303.05</v>
      </c>
      <c r="D66" s="22">
        <v>76636</v>
      </c>
      <c r="E66" s="40">
        <v>246.04</v>
      </c>
      <c r="F66" s="21">
        <v>239794</v>
      </c>
      <c r="G66" s="40">
        <v>223.02</v>
      </c>
      <c r="H66" s="21">
        <v>229953</v>
      </c>
      <c r="I66" s="17">
        <v>234.07</v>
      </c>
      <c r="J66" s="21">
        <v>2207</v>
      </c>
      <c r="K66" s="40">
        <v>129.94</v>
      </c>
      <c r="L66" s="21">
        <v>421303</v>
      </c>
      <c r="M66" s="40">
        <v>97.19</v>
      </c>
      <c r="N66" s="21">
        <v>103260</v>
      </c>
      <c r="O66" s="40">
        <v>226.3</v>
      </c>
      <c r="P66" s="21">
        <v>27576</v>
      </c>
      <c r="Q66" s="40">
        <v>135.63</v>
      </c>
      <c r="R66" s="21">
        <v>53573</v>
      </c>
      <c r="S66" s="40">
        <v>208.11</v>
      </c>
      <c r="T66" s="21">
        <v>21688</v>
      </c>
      <c r="U66" s="43">
        <v>191.41</v>
      </c>
      <c r="V66" s="30">
        <v>2254</v>
      </c>
      <c r="W66" s="40">
        <v>161.61000000000001</v>
      </c>
      <c r="X66" s="22">
        <v>44603</v>
      </c>
      <c r="Y66" s="40">
        <v>105.75</v>
      </c>
      <c r="Z66" s="22">
        <v>60006</v>
      </c>
      <c r="AA66" s="40">
        <v>71.81</v>
      </c>
      <c r="AB66" s="22">
        <v>3711</v>
      </c>
    </row>
    <row r="67" spans="2:37" x14ac:dyDescent="0.25">
      <c r="B67" s="6" t="s">
        <v>16</v>
      </c>
      <c r="C67" s="40">
        <v>304.42</v>
      </c>
      <c r="D67" s="22">
        <v>425018</v>
      </c>
      <c r="E67" s="40">
        <v>251.56</v>
      </c>
      <c r="F67" s="21">
        <v>967918</v>
      </c>
      <c r="G67" s="40">
        <v>231.09</v>
      </c>
      <c r="H67" s="21">
        <v>705538</v>
      </c>
      <c r="I67" s="17">
        <v>262.81</v>
      </c>
      <c r="J67" s="21">
        <v>19238</v>
      </c>
      <c r="K67" s="40">
        <v>140.82</v>
      </c>
      <c r="L67" s="21">
        <v>487806</v>
      </c>
      <c r="M67" s="40">
        <v>78.69</v>
      </c>
      <c r="N67" s="21">
        <v>258595</v>
      </c>
      <c r="O67" s="40">
        <v>243.45</v>
      </c>
      <c r="P67" s="21">
        <v>53253</v>
      </c>
      <c r="Q67" s="40">
        <v>174.18</v>
      </c>
      <c r="R67" s="21">
        <v>96183</v>
      </c>
      <c r="S67" s="40">
        <v>220.09</v>
      </c>
      <c r="T67" s="21">
        <v>60399</v>
      </c>
      <c r="U67" s="43">
        <v>119</v>
      </c>
      <c r="V67" s="30">
        <v>584</v>
      </c>
      <c r="W67" s="40">
        <v>192.66</v>
      </c>
      <c r="X67" s="22">
        <v>66104</v>
      </c>
      <c r="Y67" s="40">
        <v>128.78</v>
      </c>
      <c r="Z67" s="22">
        <v>48471</v>
      </c>
      <c r="AA67" s="40">
        <v>69.09</v>
      </c>
      <c r="AB67" s="22">
        <v>6565</v>
      </c>
    </row>
    <row r="68" spans="2:37" x14ac:dyDescent="0.25">
      <c r="B68" s="6" t="s">
        <v>17</v>
      </c>
      <c r="C68" s="40">
        <v>300.14</v>
      </c>
      <c r="D68" s="21">
        <v>374995</v>
      </c>
      <c r="E68" s="40">
        <v>239.11</v>
      </c>
      <c r="F68" s="21">
        <v>1491060</v>
      </c>
      <c r="G68" s="40">
        <v>216.8</v>
      </c>
      <c r="H68" s="21">
        <v>870690</v>
      </c>
      <c r="I68" s="17">
        <v>260.49</v>
      </c>
      <c r="J68" s="21">
        <v>6624</v>
      </c>
      <c r="K68" s="40">
        <v>143.19</v>
      </c>
      <c r="L68" s="21">
        <v>106925</v>
      </c>
      <c r="M68" s="40">
        <v>86.23</v>
      </c>
      <c r="N68" s="21">
        <v>40833</v>
      </c>
      <c r="O68" s="40">
        <v>235.29</v>
      </c>
      <c r="P68" s="21">
        <v>127455</v>
      </c>
      <c r="Q68" s="40">
        <v>157.87</v>
      </c>
      <c r="R68" s="21">
        <v>119227</v>
      </c>
      <c r="S68" s="40">
        <v>205.73</v>
      </c>
      <c r="T68" s="21">
        <v>62849</v>
      </c>
      <c r="U68" s="43">
        <v>184.21</v>
      </c>
      <c r="V68" s="29">
        <v>9489</v>
      </c>
      <c r="W68" s="40">
        <v>194.31</v>
      </c>
      <c r="X68" s="21">
        <v>118517</v>
      </c>
      <c r="Y68" s="40">
        <v>151.63999999999999</v>
      </c>
      <c r="Z68" s="21">
        <v>74141</v>
      </c>
      <c r="AA68" s="40">
        <v>75.83</v>
      </c>
      <c r="AB68" s="21">
        <v>883</v>
      </c>
    </row>
    <row r="69" spans="2:37" x14ac:dyDescent="0.25">
      <c r="B69" s="6" t="s">
        <v>18</v>
      </c>
      <c r="C69" s="41">
        <v>310.70999999999998</v>
      </c>
      <c r="D69" s="21">
        <v>353311</v>
      </c>
      <c r="E69" s="41">
        <v>254.42</v>
      </c>
      <c r="F69" s="21">
        <v>1138731</v>
      </c>
      <c r="G69" s="41">
        <v>232.12</v>
      </c>
      <c r="H69" s="21">
        <v>569617</v>
      </c>
      <c r="I69" s="23">
        <v>234.38</v>
      </c>
      <c r="J69" s="21">
        <v>2560</v>
      </c>
      <c r="K69" s="41">
        <v>146.37</v>
      </c>
      <c r="L69" s="21">
        <v>183637</v>
      </c>
      <c r="M69" s="41">
        <v>95.85</v>
      </c>
      <c r="N69" s="21">
        <v>56569</v>
      </c>
      <c r="O69" s="41">
        <v>246.05</v>
      </c>
      <c r="P69" s="21">
        <v>111487</v>
      </c>
      <c r="Q69" s="41">
        <v>153.53</v>
      </c>
      <c r="R69" s="21">
        <v>97243</v>
      </c>
      <c r="S69" s="41">
        <v>229.73</v>
      </c>
      <c r="T69" s="21">
        <v>70238</v>
      </c>
      <c r="U69" s="44">
        <v>151.96</v>
      </c>
      <c r="V69" s="29">
        <v>9951</v>
      </c>
      <c r="W69" s="41">
        <v>215.93</v>
      </c>
      <c r="X69" s="21">
        <v>126490</v>
      </c>
      <c r="Y69" s="41">
        <v>132.07</v>
      </c>
      <c r="Z69" s="21">
        <v>54531</v>
      </c>
      <c r="AA69" s="41">
        <v>0</v>
      </c>
      <c r="AB69" s="21"/>
    </row>
    <row r="70" spans="2:37" x14ac:dyDescent="0.25">
      <c r="B70" s="6" t="s">
        <v>19</v>
      </c>
      <c r="C70" s="41">
        <v>300.48</v>
      </c>
      <c r="D70" s="21">
        <v>239423</v>
      </c>
      <c r="E70" s="41">
        <v>251.45</v>
      </c>
      <c r="F70" s="21">
        <v>605828</v>
      </c>
      <c r="G70" s="41">
        <v>230.38</v>
      </c>
      <c r="H70" s="21">
        <v>276388</v>
      </c>
      <c r="I70" s="23">
        <v>268.98</v>
      </c>
      <c r="J70" s="21">
        <v>4840</v>
      </c>
      <c r="K70" s="41">
        <v>939.63</v>
      </c>
      <c r="L70" s="21">
        <v>143448</v>
      </c>
      <c r="M70" s="41">
        <v>92.56</v>
      </c>
      <c r="N70" s="21">
        <v>44147</v>
      </c>
      <c r="O70" s="41">
        <v>249.23</v>
      </c>
      <c r="P70" s="21">
        <v>81361</v>
      </c>
      <c r="Q70" s="41">
        <v>143.19999999999999</v>
      </c>
      <c r="R70" s="21">
        <v>84592</v>
      </c>
      <c r="S70" s="41">
        <v>224.39</v>
      </c>
      <c r="T70" s="21">
        <v>70180</v>
      </c>
      <c r="U70" s="44">
        <v>177.49</v>
      </c>
      <c r="V70" s="29">
        <v>3350</v>
      </c>
      <c r="W70" s="41">
        <v>201.45</v>
      </c>
      <c r="X70" s="21">
        <v>82583</v>
      </c>
      <c r="Y70" s="41">
        <v>143.91999999999999</v>
      </c>
      <c r="Z70" s="21">
        <v>38124</v>
      </c>
      <c r="AA70" s="41">
        <v>80.81</v>
      </c>
      <c r="AB70" s="21">
        <v>4221</v>
      </c>
    </row>
    <row r="71" spans="2:37" x14ac:dyDescent="0.25">
      <c r="B71" s="6" t="s">
        <v>20</v>
      </c>
      <c r="C71" s="41">
        <v>295.75</v>
      </c>
      <c r="D71" s="21">
        <v>394549</v>
      </c>
      <c r="E71" s="41">
        <v>242.69</v>
      </c>
      <c r="F71" s="21">
        <v>845086</v>
      </c>
      <c r="G71" s="41">
        <v>2224.9699999999998</v>
      </c>
      <c r="H71" s="21">
        <v>517432</v>
      </c>
      <c r="I71" s="23">
        <v>209</v>
      </c>
      <c r="J71" s="21">
        <v>203</v>
      </c>
      <c r="K71" s="41">
        <v>132.03</v>
      </c>
      <c r="L71" s="21">
        <v>123355</v>
      </c>
      <c r="M71" s="41">
        <v>85.24</v>
      </c>
      <c r="N71" s="21">
        <v>52717</v>
      </c>
      <c r="O71" s="41">
        <v>241.38</v>
      </c>
      <c r="P71" s="21">
        <v>85083</v>
      </c>
      <c r="Q71" s="41">
        <v>150.09</v>
      </c>
      <c r="R71" s="21">
        <v>69553</v>
      </c>
      <c r="S71" s="41">
        <v>213.94</v>
      </c>
      <c r="T71" s="21">
        <v>53319</v>
      </c>
      <c r="U71" s="44">
        <v>184.21</v>
      </c>
      <c r="V71" s="29">
        <v>9489</v>
      </c>
      <c r="W71" s="41">
        <v>194.31</v>
      </c>
      <c r="X71" s="21">
        <v>118517</v>
      </c>
      <c r="Y71" s="41">
        <v>151.63999999999999</v>
      </c>
      <c r="Z71" s="21">
        <v>74141</v>
      </c>
      <c r="AA71" s="41">
        <v>75.83</v>
      </c>
      <c r="AB71" s="21">
        <v>883</v>
      </c>
    </row>
    <row r="72" spans="2:37" ht="15.75" thickBot="1" x14ac:dyDescent="0.3">
      <c r="B72" s="9" t="s">
        <v>96</v>
      </c>
      <c r="C72" s="42">
        <f>SUM(C60:C71)</f>
        <v>3730.66</v>
      </c>
      <c r="D72" s="39">
        <f t="shared" ref="D72" si="51">SUM(D60:D71)</f>
        <v>6271631</v>
      </c>
      <c r="E72" s="42">
        <f t="shared" ref="E72" si="52">SUM(E60:E71)</f>
        <v>2910.94</v>
      </c>
      <c r="F72" s="39">
        <f t="shared" ref="F72" si="53">SUM(F60:F71)</f>
        <v>15615111</v>
      </c>
      <c r="G72" s="42">
        <f t="shared" ref="G72" si="54">SUM(G60:G71)</f>
        <v>4580.1899999999996</v>
      </c>
      <c r="H72" s="39">
        <f t="shared" ref="H72" si="55">SUM(H60:H71)</f>
        <v>7583174</v>
      </c>
      <c r="I72" s="38">
        <f t="shared" ref="I72" si="56">SUM(I60:I71)</f>
        <v>2972.2500000000005</v>
      </c>
      <c r="J72" s="39">
        <f t="shared" ref="J72" si="57">SUM(J60:J71)</f>
        <v>103329</v>
      </c>
      <c r="K72" s="42">
        <f t="shared" ref="K72" si="58">SUM(K60:K71)</f>
        <v>2434.0100000000002</v>
      </c>
      <c r="L72" s="39">
        <f t="shared" ref="L72" si="59">SUM(L60:L71)</f>
        <v>4178120</v>
      </c>
      <c r="M72" s="42">
        <f t="shared" ref="M72" si="60">SUM(M60:M71)</f>
        <v>1068.6100000000001</v>
      </c>
      <c r="N72" s="39">
        <f t="shared" ref="N72" si="61">SUM(N60:N71)</f>
        <v>1341099</v>
      </c>
      <c r="O72" s="42">
        <f t="shared" ref="O72" si="62">SUM(O60:O71)</f>
        <v>2837.8700000000003</v>
      </c>
      <c r="P72" s="39">
        <f t="shared" ref="P72" si="63">SUM(P60:P71)</f>
        <v>1716495</v>
      </c>
      <c r="Q72" s="42">
        <f t="shared" ref="Q72" si="64">SUM(Q60:Q71)</f>
        <v>1669.1200000000001</v>
      </c>
      <c r="R72" s="39">
        <f t="shared" ref="R72" si="65">SUM(R60:R71)</f>
        <v>1330801</v>
      </c>
      <c r="S72" s="42">
        <f t="shared" ref="S72" si="66">SUM(S60:S71)</f>
        <v>2421.6400000000003</v>
      </c>
      <c r="T72" s="39">
        <f t="shared" ref="T72" si="67">SUM(T60:T71)</f>
        <v>1112791</v>
      </c>
      <c r="U72" s="45">
        <f t="shared" ref="U72" si="68">SUM(U60:U71)</f>
        <v>1932.3100000000002</v>
      </c>
      <c r="V72" s="47">
        <f t="shared" ref="V72" si="69">SUM(V60:V71)</f>
        <v>112971</v>
      </c>
      <c r="W72" s="42">
        <f t="shared" ref="W72" si="70">SUM(W60:W71)</f>
        <v>2054.7200000000003</v>
      </c>
      <c r="X72" s="39">
        <f t="shared" ref="X72" si="71">SUM(X60:X71)</f>
        <v>1732970</v>
      </c>
      <c r="Y72" s="42">
        <f t="shared" ref="Y72" si="72">SUM(Y60:Y71)</f>
        <v>1488.6399999999999</v>
      </c>
      <c r="Z72" s="39">
        <f t="shared" ref="Z72" si="73">SUM(Z60:Z71)</f>
        <v>789909</v>
      </c>
      <c r="AA72" s="42">
        <f t="shared" ref="AA72" si="74">SUM(AA60:AA71)</f>
        <v>915.07</v>
      </c>
      <c r="AB72" s="39">
        <f t="shared" ref="AB72" si="75">SUM(AB60:AB71)</f>
        <v>63578</v>
      </c>
    </row>
    <row r="73" spans="2:37" x14ac:dyDescent="0.25">
      <c r="B73" s="4"/>
      <c r="C73" s="4"/>
      <c r="D73" s="4"/>
      <c r="E73" s="5"/>
      <c r="F73" s="5"/>
      <c r="G73" s="5"/>
      <c r="H73" s="5"/>
    </row>
    <row r="74" spans="2:37" x14ac:dyDescent="0.25">
      <c r="B74" s="4"/>
      <c r="C74" s="4"/>
      <c r="D74" s="4"/>
      <c r="E74" s="5"/>
      <c r="F74" s="5"/>
      <c r="G74" s="5"/>
      <c r="H74" s="5"/>
    </row>
    <row r="75" spans="2:37" ht="15.75" thickBot="1" x14ac:dyDescent="0.3">
      <c r="B75" s="4"/>
      <c r="C75" s="4"/>
      <c r="D75" s="4"/>
      <c r="E75" s="5"/>
      <c r="F75" s="5"/>
      <c r="G75" s="5"/>
      <c r="H75" s="5"/>
    </row>
    <row r="76" spans="2:37" s="3" customFormat="1" ht="14.65" customHeight="1" thickBot="1" x14ac:dyDescent="0.3">
      <c r="B76" s="11" t="s">
        <v>95</v>
      </c>
      <c r="C76" s="54" t="s">
        <v>1</v>
      </c>
      <c r="D76" s="55"/>
      <c r="E76" s="54" t="s">
        <v>2</v>
      </c>
      <c r="F76" s="55"/>
      <c r="G76" s="54" t="s">
        <v>3</v>
      </c>
      <c r="H76" s="55"/>
      <c r="I76" s="54" t="s">
        <v>21</v>
      </c>
      <c r="J76" s="55"/>
      <c r="K76" s="54" t="s">
        <v>22</v>
      </c>
      <c r="L76" s="55"/>
      <c r="M76" s="54" t="s">
        <v>23</v>
      </c>
      <c r="N76" s="55"/>
      <c r="O76" s="54" t="s">
        <v>24</v>
      </c>
      <c r="P76" s="55"/>
      <c r="Q76" s="54" t="s">
        <v>5</v>
      </c>
      <c r="R76" s="55"/>
      <c r="S76" s="54" t="s">
        <v>4</v>
      </c>
      <c r="T76" s="55"/>
      <c r="U76" s="56" t="s">
        <v>25</v>
      </c>
      <c r="V76" s="56"/>
      <c r="W76" s="52" t="s">
        <v>26</v>
      </c>
      <c r="X76" s="53"/>
      <c r="Y76" s="52" t="s">
        <v>27</v>
      </c>
      <c r="Z76" s="53"/>
      <c r="AA76" s="52" t="s">
        <v>28</v>
      </c>
      <c r="AB76" s="53"/>
    </row>
    <row r="77" spans="2:37" s="3" customFormat="1" ht="60" x14ac:dyDescent="0.2">
      <c r="B77" s="10" t="s">
        <v>6</v>
      </c>
      <c r="C77" s="36" t="s">
        <v>40</v>
      </c>
      <c r="D77" s="37" t="s">
        <v>7</v>
      </c>
      <c r="E77" s="36" t="s">
        <v>40</v>
      </c>
      <c r="F77" s="37" t="s">
        <v>7</v>
      </c>
      <c r="G77" s="36" t="s">
        <v>40</v>
      </c>
      <c r="H77" s="37" t="s">
        <v>7</v>
      </c>
      <c r="I77" s="36" t="s">
        <v>40</v>
      </c>
      <c r="J77" s="37" t="s">
        <v>7</v>
      </c>
      <c r="K77" s="36" t="s">
        <v>40</v>
      </c>
      <c r="L77" s="37" t="s">
        <v>7</v>
      </c>
      <c r="M77" s="36" t="s">
        <v>40</v>
      </c>
      <c r="N77" s="37" t="s">
        <v>7</v>
      </c>
      <c r="O77" s="36" t="s">
        <v>40</v>
      </c>
      <c r="P77" s="37" t="s">
        <v>7</v>
      </c>
      <c r="Q77" s="36" t="s">
        <v>40</v>
      </c>
      <c r="R77" s="37" t="s">
        <v>8</v>
      </c>
      <c r="S77" s="36" t="s">
        <v>40</v>
      </c>
      <c r="T77" s="37" t="s">
        <v>8</v>
      </c>
      <c r="U77" s="35" t="s">
        <v>40</v>
      </c>
      <c r="V77" s="33" t="s">
        <v>8</v>
      </c>
      <c r="W77" s="36" t="s">
        <v>40</v>
      </c>
      <c r="X77" s="37" t="s">
        <v>8</v>
      </c>
      <c r="Y77" s="36" t="s">
        <v>40</v>
      </c>
      <c r="Z77" s="37" t="s">
        <v>8</v>
      </c>
      <c r="AA77" s="36" t="s">
        <v>40</v>
      </c>
      <c r="AB77" s="37" t="s">
        <v>8</v>
      </c>
    </row>
    <row r="78" spans="2:37" ht="15.75" thickBot="1" x14ac:dyDescent="0.3">
      <c r="B78" s="6" t="s">
        <v>9</v>
      </c>
      <c r="C78" s="40">
        <v>299.55</v>
      </c>
      <c r="D78" s="18">
        <v>640622</v>
      </c>
      <c r="E78" s="40">
        <v>194.37</v>
      </c>
      <c r="F78" s="18">
        <v>1890072</v>
      </c>
      <c r="G78" s="40">
        <v>160.35</v>
      </c>
      <c r="H78" s="18">
        <v>641631</v>
      </c>
      <c r="I78" s="17">
        <v>275.51</v>
      </c>
      <c r="J78" s="18">
        <v>1279</v>
      </c>
      <c r="K78" s="40">
        <v>118.89</v>
      </c>
      <c r="L78" s="18">
        <v>127137</v>
      </c>
      <c r="M78" s="40">
        <v>86.66</v>
      </c>
      <c r="N78" s="18">
        <v>27163</v>
      </c>
      <c r="O78" s="40">
        <v>191.06</v>
      </c>
      <c r="P78" s="18">
        <v>258390</v>
      </c>
      <c r="Q78" s="40">
        <v>128</v>
      </c>
      <c r="R78" s="18">
        <v>131084</v>
      </c>
      <c r="S78" s="40">
        <v>171.94</v>
      </c>
      <c r="T78" s="18">
        <v>132899</v>
      </c>
      <c r="U78" s="43">
        <v>123.02</v>
      </c>
      <c r="V78" s="26">
        <v>3672</v>
      </c>
      <c r="W78" s="40">
        <v>136.66</v>
      </c>
      <c r="X78" s="18">
        <v>42956</v>
      </c>
      <c r="Y78" s="40">
        <v>112.4</v>
      </c>
      <c r="Z78" s="18">
        <v>23850</v>
      </c>
      <c r="AA78" s="40">
        <v>84.9</v>
      </c>
      <c r="AB78" s="18">
        <v>3019</v>
      </c>
      <c r="AK78" s="2"/>
    </row>
    <row r="79" spans="2:37" ht="15.75" thickTop="1" x14ac:dyDescent="0.25">
      <c r="B79" s="6" t="s">
        <v>10</v>
      </c>
      <c r="C79" s="40">
        <v>285.39</v>
      </c>
      <c r="D79" s="19">
        <v>683292</v>
      </c>
      <c r="E79" s="40">
        <v>181.05</v>
      </c>
      <c r="F79" s="19">
        <v>2425594</v>
      </c>
      <c r="G79" s="40">
        <v>149.81</v>
      </c>
      <c r="H79" s="19">
        <v>885026</v>
      </c>
      <c r="I79" s="17">
        <v>250.92</v>
      </c>
      <c r="J79" s="19">
        <v>4072</v>
      </c>
      <c r="K79" s="40">
        <v>112.11</v>
      </c>
      <c r="L79" s="19">
        <v>100516</v>
      </c>
      <c r="M79" s="40">
        <v>75.760000000000005</v>
      </c>
      <c r="N79" s="19">
        <v>9085</v>
      </c>
      <c r="O79" s="40">
        <v>171.57</v>
      </c>
      <c r="P79" s="19">
        <v>273235</v>
      </c>
      <c r="Q79" s="40">
        <v>110.65</v>
      </c>
      <c r="R79" s="19">
        <v>127778</v>
      </c>
      <c r="S79" s="40">
        <v>147.99</v>
      </c>
      <c r="T79" s="19">
        <v>119355</v>
      </c>
      <c r="U79" s="43">
        <v>0</v>
      </c>
      <c r="V79" s="27">
        <v>0</v>
      </c>
      <c r="W79" s="40">
        <v>126.91</v>
      </c>
      <c r="X79" s="19">
        <v>122559</v>
      </c>
      <c r="Y79" s="40">
        <v>97.99</v>
      </c>
      <c r="Z79" s="19">
        <v>38031</v>
      </c>
      <c r="AA79" s="40">
        <v>88.25</v>
      </c>
      <c r="AB79" s="19">
        <v>2203</v>
      </c>
    </row>
    <row r="80" spans="2:37" x14ac:dyDescent="0.25">
      <c r="B80" s="6" t="s">
        <v>11</v>
      </c>
      <c r="C80" s="40">
        <v>309.56</v>
      </c>
      <c r="D80" s="19">
        <v>654676</v>
      </c>
      <c r="E80" s="40">
        <v>185.84</v>
      </c>
      <c r="F80" s="19">
        <v>1902577</v>
      </c>
      <c r="G80" s="40">
        <v>152.16999999999999</v>
      </c>
      <c r="H80" s="19">
        <v>824681</v>
      </c>
      <c r="I80" s="17">
        <v>319.83999999999997</v>
      </c>
      <c r="J80" s="19">
        <v>3250</v>
      </c>
      <c r="K80" s="40">
        <v>104.76</v>
      </c>
      <c r="L80" s="19">
        <v>75381</v>
      </c>
      <c r="M80" s="40">
        <v>88.14</v>
      </c>
      <c r="N80" s="19">
        <v>32964</v>
      </c>
      <c r="O80" s="40">
        <v>180.29</v>
      </c>
      <c r="P80" s="19">
        <v>196563</v>
      </c>
      <c r="Q80" s="40">
        <v>110.81</v>
      </c>
      <c r="R80" s="19">
        <v>112286</v>
      </c>
      <c r="S80" s="40">
        <v>146.88</v>
      </c>
      <c r="T80" s="19">
        <v>101788</v>
      </c>
      <c r="U80" s="43">
        <v>94.96</v>
      </c>
      <c r="V80" s="27">
        <v>1537</v>
      </c>
      <c r="W80" s="40">
        <v>121</v>
      </c>
      <c r="X80" s="19">
        <v>91542</v>
      </c>
      <c r="Y80" s="40">
        <v>104</v>
      </c>
      <c r="Z80" s="19">
        <v>53582</v>
      </c>
      <c r="AA80" s="40">
        <v>87.66</v>
      </c>
      <c r="AB80" s="19">
        <v>2660</v>
      </c>
    </row>
    <row r="81" spans="2:28" x14ac:dyDescent="0.25">
      <c r="B81" s="6" t="s">
        <v>12</v>
      </c>
      <c r="C81" s="40">
        <v>289.43</v>
      </c>
      <c r="D81" s="20">
        <v>694711</v>
      </c>
      <c r="E81" s="40">
        <v>175.8</v>
      </c>
      <c r="F81" s="20">
        <v>22881545</v>
      </c>
      <c r="G81" s="40">
        <v>142.80000000000001</v>
      </c>
      <c r="H81" s="20">
        <v>1159220</v>
      </c>
      <c r="I81" s="17">
        <v>291.64999999999998</v>
      </c>
      <c r="J81" s="20">
        <v>18279</v>
      </c>
      <c r="K81" s="40">
        <v>110.26</v>
      </c>
      <c r="L81" s="20">
        <v>395016</v>
      </c>
      <c r="M81" s="40">
        <v>81.92</v>
      </c>
      <c r="N81" s="20">
        <v>139748</v>
      </c>
      <c r="O81" s="40">
        <v>170.58</v>
      </c>
      <c r="P81" s="20">
        <v>301091</v>
      </c>
      <c r="Q81" s="40">
        <v>110.78</v>
      </c>
      <c r="R81" s="20">
        <v>211661</v>
      </c>
      <c r="S81" s="40">
        <v>138.05000000000001</v>
      </c>
      <c r="T81" s="20">
        <v>212117</v>
      </c>
      <c r="U81" s="43">
        <v>79.3</v>
      </c>
      <c r="V81" s="28">
        <v>17337</v>
      </c>
      <c r="W81" s="40">
        <v>116.01</v>
      </c>
      <c r="X81" s="20">
        <v>366753</v>
      </c>
      <c r="Y81" s="40">
        <v>93.46</v>
      </c>
      <c r="Z81" s="20">
        <v>132379</v>
      </c>
      <c r="AA81" s="40">
        <v>79.69</v>
      </c>
      <c r="AB81" s="20">
        <v>29482</v>
      </c>
    </row>
    <row r="82" spans="2:28" x14ac:dyDescent="0.25">
      <c r="B82" s="6" t="s">
        <v>13</v>
      </c>
      <c r="C82" s="40">
        <v>215.46</v>
      </c>
      <c r="D82" s="20">
        <v>408811</v>
      </c>
      <c r="E82" s="40">
        <v>161.54</v>
      </c>
      <c r="F82" s="20">
        <v>1154286</v>
      </c>
      <c r="G82" s="40">
        <v>133.11000000000001</v>
      </c>
      <c r="H82" s="20">
        <v>603100</v>
      </c>
      <c r="I82" s="17">
        <v>248.05</v>
      </c>
      <c r="J82" s="20">
        <v>26246</v>
      </c>
      <c r="K82" s="40">
        <v>102.29</v>
      </c>
      <c r="L82" s="20">
        <v>835961</v>
      </c>
      <c r="M82" s="40">
        <v>81.28</v>
      </c>
      <c r="N82" s="20">
        <v>180095</v>
      </c>
      <c r="O82" s="40">
        <v>162.05000000000001</v>
      </c>
      <c r="P82" s="20">
        <v>286390</v>
      </c>
      <c r="Q82" s="40">
        <v>102.5</v>
      </c>
      <c r="R82" s="20">
        <v>187156</v>
      </c>
      <c r="S82" s="40">
        <v>127.46</v>
      </c>
      <c r="T82" s="20">
        <v>163353</v>
      </c>
      <c r="U82" s="43">
        <v>114.06</v>
      </c>
      <c r="V82" s="28">
        <v>7560</v>
      </c>
      <c r="W82" s="40">
        <v>107.74</v>
      </c>
      <c r="X82" s="20">
        <v>344138</v>
      </c>
      <c r="Y82" s="40">
        <v>87.18</v>
      </c>
      <c r="Z82" s="20">
        <v>115799</v>
      </c>
      <c r="AA82" s="40">
        <v>76.709999999999994</v>
      </c>
      <c r="AB82" s="20">
        <v>221194</v>
      </c>
    </row>
    <row r="83" spans="2:28" x14ac:dyDescent="0.25">
      <c r="B83" s="6" t="s">
        <v>14</v>
      </c>
      <c r="C83" s="40">
        <v>191.92</v>
      </c>
      <c r="D83" s="21">
        <v>207623</v>
      </c>
      <c r="E83" s="40">
        <v>154.59</v>
      </c>
      <c r="F83" s="21">
        <v>427984</v>
      </c>
      <c r="G83" s="40">
        <v>124.55</v>
      </c>
      <c r="H83" s="21">
        <v>247525</v>
      </c>
      <c r="I83" s="17">
        <v>195.23</v>
      </c>
      <c r="J83" s="21">
        <v>18958</v>
      </c>
      <c r="K83" s="40">
        <v>95.69</v>
      </c>
      <c r="L83" s="21">
        <v>649634</v>
      </c>
      <c r="M83" s="40">
        <v>85.72</v>
      </c>
      <c r="N83" s="21">
        <v>119128</v>
      </c>
      <c r="O83" s="40">
        <v>135.04</v>
      </c>
      <c r="P83" s="21">
        <v>130841</v>
      </c>
      <c r="Q83" s="40">
        <v>97.09</v>
      </c>
      <c r="R83" s="21">
        <v>137704</v>
      </c>
      <c r="S83" s="40">
        <v>124.79</v>
      </c>
      <c r="T83" s="21">
        <v>110862</v>
      </c>
      <c r="U83" s="43">
        <v>105.35</v>
      </c>
      <c r="V83" s="46">
        <v>8912</v>
      </c>
      <c r="W83" s="40">
        <v>93.63</v>
      </c>
      <c r="X83" s="21">
        <v>88988</v>
      </c>
      <c r="Y83" s="40">
        <v>86.12</v>
      </c>
      <c r="Z83" s="21">
        <v>86466</v>
      </c>
      <c r="AA83" s="40">
        <v>79.59</v>
      </c>
      <c r="AB83" s="21">
        <v>15387</v>
      </c>
    </row>
    <row r="84" spans="2:28" x14ac:dyDescent="0.25">
      <c r="B84" s="6" t="s">
        <v>15</v>
      </c>
      <c r="C84" s="40">
        <v>253.03</v>
      </c>
      <c r="D84" s="22">
        <v>62349</v>
      </c>
      <c r="E84" s="40">
        <v>167.27</v>
      </c>
      <c r="F84" s="21">
        <v>331535</v>
      </c>
      <c r="G84" s="40">
        <v>133.49</v>
      </c>
      <c r="H84" s="21">
        <v>132045</v>
      </c>
      <c r="I84" s="17">
        <v>167</v>
      </c>
      <c r="J84" s="21">
        <v>698</v>
      </c>
      <c r="K84" s="40">
        <v>94.37</v>
      </c>
      <c r="L84" s="21">
        <v>68301</v>
      </c>
      <c r="M84" s="40">
        <v>83.31</v>
      </c>
      <c r="N84" s="21">
        <v>37056</v>
      </c>
      <c r="O84" s="40">
        <v>166.29</v>
      </c>
      <c r="P84" s="21">
        <v>25325</v>
      </c>
      <c r="Q84" s="40">
        <v>94.37</v>
      </c>
      <c r="R84" s="21">
        <v>33747</v>
      </c>
      <c r="S84" s="40">
        <v>127.37</v>
      </c>
      <c r="T84" s="21">
        <v>10703</v>
      </c>
      <c r="U84" s="43">
        <v>115.93</v>
      </c>
      <c r="V84" s="30">
        <v>1756</v>
      </c>
      <c r="W84" s="40">
        <v>102.73</v>
      </c>
      <c r="X84" s="22">
        <v>85288</v>
      </c>
      <c r="Y84" s="40">
        <v>82.53</v>
      </c>
      <c r="Z84" s="22">
        <v>29014</v>
      </c>
      <c r="AA84" s="40">
        <v>82.29</v>
      </c>
      <c r="AB84" s="22">
        <v>3098</v>
      </c>
    </row>
    <row r="85" spans="2:28" x14ac:dyDescent="0.25">
      <c r="B85" s="6" t="s">
        <v>16</v>
      </c>
      <c r="C85" s="40">
        <v>267.26</v>
      </c>
      <c r="D85" s="22">
        <v>372040</v>
      </c>
      <c r="E85" s="40">
        <v>174.46</v>
      </c>
      <c r="F85" s="21">
        <v>1646005</v>
      </c>
      <c r="G85" s="40">
        <v>148.65</v>
      </c>
      <c r="H85" s="21">
        <v>722805</v>
      </c>
      <c r="I85" s="17">
        <v>212.11</v>
      </c>
      <c r="J85" s="21">
        <v>4743</v>
      </c>
      <c r="K85" s="40">
        <v>97.46</v>
      </c>
      <c r="L85" s="21">
        <v>45822</v>
      </c>
      <c r="M85" s="40">
        <v>86.59</v>
      </c>
      <c r="N85" s="21">
        <v>22701</v>
      </c>
      <c r="O85" s="40">
        <v>171.24</v>
      </c>
      <c r="P85" s="21">
        <v>132989</v>
      </c>
      <c r="Q85" s="40">
        <v>102.86</v>
      </c>
      <c r="R85" s="21">
        <v>122467</v>
      </c>
      <c r="S85" s="40">
        <v>142.96</v>
      </c>
      <c r="T85" s="21">
        <v>110113</v>
      </c>
      <c r="U85" s="43">
        <v>116.66</v>
      </c>
      <c r="V85" s="30">
        <v>46734</v>
      </c>
      <c r="W85" s="40">
        <v>125.26</v>
      </c>
      <c r="X85" s="22">
        <v>87884</v>
      </c>
      <c r="Y85" s="40">
        <v>106.01</v>
      </c>
      <c r="Z85" s="22">
        <v>48373</v>
      </c>
      <c r="AA85" s="40">
        <v>90.15</v>
      </c>
      <c r="AB85" s="22">
        <v>13175</v>
      </c>
    </row>
    <row r="86" spans="2:28" x14ac:dyDescent="0.25">
      <c r="B86" s="6" t="s">
        <v>17</v>
      </c>
      <c r="C86" s="40">
        <v>268.52</v>
      </c>
      <c r="D86" s="21">
        <v>291432</v>
      </c>
      <c r="E86" s="40">
        <v>172.4</v>
      </c>
      <c r="F86" s="21">
        <v>1037709</v>
      </c>
      <c r="G86" s="40">
        <v>140.68</v>
      </c>
      <c r="H86" s="21">
        <v>468216</v>
      </c>
      <c r="I86" s="17">
        <v>158.84</v>
      </c>
      <c r="J86" s="21">
        <v>2857</v>
      </c>
      <c r="K86" s="40">
        <v>97.98</v>
      </c>
      <c r="L86" s="21">
        <v>72347</v>
      </c>
      <c r="M86" s="40">
        <v>84.01</v>
      </c>
      <c r="N86" s="21">
        <v>40292</v>
      </c>
      <c r="O86" s="40">
        <v>166.26</v>
      </c>
      <c r="P86" s="21">
        <v>120632</v>
      </c>
      <c r="Q86" s="40">
        <v>97.43</v>
      </c>
      <c r="R86" s="21">
        <v>111123</v>
      </c>
      <c r="S86" s="40">
        <v>136.47</v>
      </c>
      <c r="T86" s="21">
        <v>88395</v>
      </c>
      <c r="U86" s="43">
        <v>114.34</v>
      </c>
      <c r="V86" s="29">
        <v>9744</v>
      </c>
      <c r="W86" s="40">
        <v>119.94</v>
      </c>
      <c r="X86" s="21">
        <v>104211</v>
      </c>
      <c r="Y86" s="40">
        <v>102.45</v>
      </c>
      <c r="Z86" s="21">
        <v>58292</v>
      </c>
      <c r="AA86" s="40">
        <v>81.92</v>
      </c>
      <c r="AB86" s="21">
        <v>12509</v>
      </c>
    </row>
    <row r="87" spans="2:28" x14ac:dyDescent="0.25">
      <c r="B87" s="6" t="s">
        <v>18</v>
      </c>
      <c r="C87" s="41">
        <v>235.82</v>
      </c>
      <c r="D87" s="21">
        <v>159000</v>
      </c>
      <c r="E87" s="41">
        <v>154.11000000000001</v>
      </c>
      <c r="F87" s="21">
        <v>591208</v>
      </c>
      <c r="G87" s="41">
        <v>129.58000000000001</v>
      </c>
      <c r="H87" s="21">
        <v>284614</v>
      </c>
      <c r="I87" s="23">
        <v>102.25</v>
      </c>
      <c r="J87" s="21">
        <v>16550</v>
      </c>
      <c r="K87" s="41">
        <v>88.17</v>
      </c>
      <c r="L87" s="21">
        <v>82551</v>
      </c>
      <c r="M87" s="41">
        <v>74.19</v>
      </c>
      <c r="N87" s="21">
        <v>69422</v>
      </c>
      <c r="O87" s="41">
        <v>158.4</v>
      </c>
      <c r="P87" s="21">
        <v>76929</v>
      </c>
      <c r="Q87" s="41">
        <v>89.36</v>
      </c>
      <c r="R87" s="21">
        <v>66976</v>
      </c>
      <c r="S87" s="41">
        <v>129.83000000000001</v>
      </c>
      <c r="T87" s="21">
        <v>49667</v>
      </c>
      <c r="U87" s="44">
        <v>102.41</v>
      </c>
      <c r="V87" s="29">
        <v>14540</v>
      </c>
      <c r="W87" s="41">
        <v>103.13</v>
      </c>
      <c r="X87" s="21">
        <v>94408</v>
      </c>
      <c r="Y87" s="41">
        <v>90.15</v>
      </c>
      <c r="Z87" s="21">
        <v>47952</v>
      </c>
      <c r="AA87" s="41">
        <v>69.86</v>
      </c>
      <c r="AB87" s="21">
        <v>14469</v>
      </c>
    </row>
    <row r="88" spans="2:28" x14ac:dyDescent="0.25">
      <c r="B88" s="6" t="s">
        <v>19</v>
      </c>
      <c r="C88" s="41">
        <v>258.33</v>
      </c>
      <c r="D88" s="21">
        <v>266663</v>
      </c>
      <c r="E88" s="41">
        <v>156.12</v>
      </c>
      <c r="F88" s="21">
        <v>735369</v>
      </c>
      <c r="G88" s="41">
        <v>126.53</v>
      </c>
      <c r="H88" s="21">
        <v>239822</v>
      </c>
      <c r="I88" s="23">
        <v>182.42</v>
      </c>
      <c r="J88" s="21">
        <v>2095</v>
      </c>
      <c r="K88" s="41">
        <v>92.03</v>
      </c>
      <c r="L88" s="21">
        <v>189092</v>
      </c>
      <c r="M88" s="41">
        <v>74.760000000000005</v>
      </c>
      <c r="N88" s="21">
        <v>65574</v>
      </c>
      <c r="O88" s="41">
        <v>157.1</v>
      </c>
      <c r="P88" s="21">
        <v>84975</v>
      </c>
      <c r="Q88" s="41">
        <v>82.95</v>
      </c>
      <c r="R88" s="21">
        <v>61109</v>
      </c>
      <c r="S88" s="41">
        <v>119.71</v>
      </c>
      <c r="T88" s="21">
        <v>73322</v>
      </c>
      <c r="U88" s="44">
        <v>89.47</v>
      </c>
      <c r="V88" s="29">
        <v>12431</v>
      </c>
      <c r="W88" s="41">
        <v>101.69</v>
      </c>
      <c r="X88" s="21">
        <v>93445</v>
      </c>
      <c r="Y88" s="41">
        <v>87.91</v>
      </c>
      <c r="Z88" s="21">
        <v>20564</v>
      </c>
      <c r="AA88" s="41">
        <v>73.47</v>
      </c>
      <c r="AB88" s="21">
        <v>12804</v>
      </c>
    </row>
    <row r="89" spans="2:28" x14ac:dyDescent="0.25">
      <c r="B89" s="6" t="s">
        <v>20</v>
      </c>
      <c r="C89" s="41">
        <v>265.27</v>
      </c>
      <c r="D89" s="21">
        <v>342190</v>
      </c>
      <c r="E89" s="41">
        <v>160.28</v>
      </c>
      <c r="F89" s="21">
        <v>744627</v>
      </c>
      <c r="G89" s="41">
        <v>130.51</v>
      </c>
      <c r="H89" s="21">
        <v>201553</v>
      </c>
      <c r="I89" s="23">
        <v>202.34</v>
      </c>
      <c r="J89" s="21">
        <v>3587</v>
      </c>
      <c r="K89" s="41">
        <v>89.72</v>
      </c>
      <c r="L89" s="21">
        <v>191381</v>
      </c>
      <c r="M89" s="41">
        <v>79.069999999999993</v>
      </c>
      <c r="N89" s="21">
        <v>46346</v>
      </c>
      <c r="O89" s="41">
        <v>154.63</v>
      </c>
      <c r="P89" s="21">
        <v>108382</v>
      </c>
      <c r="Q89" s="41">
        <v>85.07</v>
      </c>
      <c r="R89" s="21">
        <v>53944</v>
      </c>
      <c r="S89" s="41">
        <v>132.87</v>
      </c>
      <c r="T89" s="21">
        <v>57273</v>
      </c>
      <c r="U89" s="44">
        <v>83.67</v>
      </c>
      <c r="V89" s="29">
        <v>9462</v>
      </c>
      <c r="W89" s="41">
        <v>103.67</v>
      </c>
      <c r="X89" s="21">
        <v>75850</v>
      </c>
      <c r="Y89" s="41">
        <v>82.97</v>
      </c>
      <c r="Z89" s="21">
        <v>15262</v>
      </c>
      <c r="AA89" s="41">
        <v>78.2</v>
      </c>
      <c r="AB89" s="21">
        <v>5827</v>
      </c>
    </row>
    <row r="90" spans="2:28" ht="15.75" thickBot="1" x14ac:dyDescent="0.3">
      <c r="B90" s="9" t="s">
        <v>96</v>
      </c>
      <c r="C90" s="42">
        <f>SUM(C78:C89)</f>
        <v>3139.5400000000004</v>
      </c>
      <c r="D90" s="39">
        <f t="shared" ref="D90:AB90" si="76">SUM(D78:D89)</f>
        <v>4783409</v>
      </c>
      <c r="E90" s="42">
        <f t="shared" si="76"/>
        <v>2037.8299999999997</v>
      </c>
      <c r="F90" s="39">
        <f t="shared" si="76"/>
        <v>35768511</v>
      </c>
      <c r="G90" s="42">
        <f t="shared" si="76"/>
        <v>1672.2299999999998</v>
      </c>
      <c r="H90" s="39">
        <f t="shared" si="76"/>
        <v>6410238</v>
      </c>
      <c r="I90" s="38">
        <f t="shared" si="76"/>
        <v>2606.1600000000003</v>
      </c>
      <c r="J90" s="39">
        <f t="shared" si="76"/>
        <v>102614</v>
      </c>
      <c r="K90" s="42">
        <f t="shared" si="76"/>
        <v>1203.73</v>
      </c>
      <c r="L90" s="39">
        <f t="shared" si="76"/>
        <v>2833139</v>
      </c>
      <c r="M90" s="42">
        <f t="shared" si="76"/>
        <v>981.40999999999985</v>
      </c>
      <c r="N90" s="39">
        <f t="shared" si="76"/>
        <v>789574</v>
      </c>
      <c r="O90" s="42">
        <f t="shared" si="76"/>
        <v>1984.5099999999998</v>
      </c>
      <c r="P90" s="39">
        <f t="shared" si="76"/>
        <v>1995742</v>
      </c>
      <c r="Q90" s="42">
        <f t="shared" si="76"/>
        <v>1211.8699999999999</v>
      </c>
      <c r="R90" s="39">
        <f t="shared" si="76"/>
        <v>1357035</v>
      </c>
      <c r="S90" s="42">
        <f t="shared" si="76"/>
        <v>1646.3200000000002</v>
      </c>
      <c r="T90" s="39">
        <f t="shared" si="76"/>
        <v>1229847</v>
      </c>
      <c r="U90" s="45">
        <f t="shared" si="76"/>
        <v>1139.1699999999998</v>
      </c>
      <c r="V90" s="47">
        <f t="shared" si="76"/>
        <v>133685</v>
      </c>
      <c r="W90" s="42">
        <f t="shared" si="76"/>
        <v>1358.37</v>
      </c>
      <c r="X90" s="39">
        <f t="shared" si="76"/>
        <v>1598022</v>
      </c>
      <c r="Y90" s="42">
        <f t="shared" si="76"/>
        <v>1133.17</v>
      </c>
      <c r="Z90" s="39">
        <f t="shared" si="76"/>
        <v>669564</v>
      </c>
      <c r="AA90" s="42">
        <f t="shared" si="76"/>
        <v>972.68999999999994</v>
      </c>
      <c r="AB90" s="39">
        <f t="shared" si="76"/>
        <v>335827</v>
      </c>
    </row>
    <row r="93" spans="2:28" x14ac:dyDescent="0.25">
      <c r="B93" t="s">
        <v>110</v>
      </c>
    </row>
  </sheetData>
  <mergeCells count="65">
    <mergeCell ref="U76:V76"/>
    <mergeCell ref="C58:D58"/>
    <mergeCell ref="E58:F58"/>
    <mergeCell ref="G58:H58"/>
    <mergeCell ref="Q58:R58"/>
    <mergeCell ref="S58:T58"/>
    <mergeCell ref="U58:V58"/>
    <mergeCell ref="C76:D76"/>
    <mergeCell ref="Q76:R76"/>
    <mergeCell ref="S76:T76"/>
    <mergeCell ref="E76:F76"/>
    <mergeCell ref="G76:H76"/>
    <mergeCell ref="I76:J76"/>
    <mergeCell ref="K76:L76"/>
    <mergeCell ref="M76:N76"/>
    <mergeCell ref="O76:P76"/>
    <mergeCell ref="U40:V40"/>
    <mergeCell ref="C22:D22"/>
    <mergeCell ref="E22:F22"/>
    <mergeCell ref="G22:H22"/>
    <mergeCell ref="Q22:R22"/>
    <mergeCell ref="S22:T22"/>
    <mergeCell ref="U22:V22"/>
    <mergeCell ref="C40:D40"/>
    <mergeCell ref="E40:F40"/>
    <mergeCell ref="G40:H40"/>
    <mergeCell ref="Q40:R40"/>
    <mergeCell ref="S40:T40"/>
    <mergeCell ref="I40:J40"/>
    <mergeCell ref="K40:L40"/>
    <mergeCell ref="M40:N40"/>
    <mergeCell ref="O40:P40"/>
    <mergeCell ref="C4:D4"/>
    <mergeCell ref="E4:F4"/>
    <mergeCell ref="G4:H4"/>
    <mergeCell ref="Q4:R4"/>
    <mergeCell ref="S4:T4"/>
    <mergeCell ref="I4:J4"/>
    <mergeCell ref="K4:L4"/>
    <mergeCell ref="M4:N4"/>
    <mergeCell ref="O4:P4"/>
    <mergeCell ref="W4:X4"/>
    <mergeCell ref="Y4:Z4"/>
    <mergeCell ref="AA4:AB4"/>
    <mergeCell ref="I22:J22"/>
    <mergeCell ref="K22:L22"/>
    <mergeCell ref="M22:N22"/>
    <mergeCell ref="O22:P22"/>
    <mergeCell ref="W22:X22"/>
    <mergeCell ref="Y22:Z22"/>
    <mergeCell ref="AA22:AB22"/>
    <mergeCell ref="U4:V4"/>
    <mergeCell ref="I58:J58"/>
    <mergeCell ref="K58:L58"/>
    <mergeCell ref="M58:N58"/>
    <mergeCell ref="O58:P58"/>
    <mergeCell ref="W58:X58"/>
    <mergeCell ref="W76:X76"/>
    <mergeCell ref="Y76:Z76"/>
    <mergeCell ref="AA76:AB76"/>
    <mergeCell ref="W40:X40"/>
    <mergeCell ref="Y40:Z40"/>
    <mergeCell ref="AA40:AB40"/>
    <mergeCell ref="Y58:Z58"/>
    <mergeCell ref="AA58:AB5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Kandagor</dc:creator>
  <cp:lastModifiedBy>Lenovo</cp:lastModifiedBy>
  <dcterms:created xsi:type="dcterms:W3CDTF">2017-10-01T12:08:33Z</dcterms:created>
  <dcterms:modified xsi:type="dcterms:W3CDTF">2018-01-10T07:01:44Z</dcterms:modified>
</cp:coreProperties>
</file>