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WEBSITE DATA\E-ATLAS2\"/>
    </mc:Choice>
  </mc:AlternateContent>
  <bookViews>
    <workbookView xWindow="0" yWindow="0" windowWidth="20490" windowHeight="71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P31" i="1" s="1"/>
  <c r="N31" i="1"/>
  <c r="M31" i="1"/>
  <c r="L31" i="1"/>
  <c r="K31" i="1"/>
  <c r="I31" i="1"/>
  <c r="J31" i="1" s="1"/>
  <c r="H31" i="1"/>
  <c r="F31" i="1"/>
  <c r="G31" i="1" s="1"/>
  <c r="E31" i="1"/>
  <c r="C31" i="1"/>
  <c r="D31" i="1" s="1"/>
  <c r="B31" i="1"/>
  <c r="P30" i="1"/>
  <c r="M30" i="1"/>
  <c r="J30" i="1"/>
  <c r="G30" i="1"/>
  <c r="D30" i="1"/>
  <c r="P29" i="1"/>
  <c r="M29" i="1"/>
  <c r="J29" i="1"/>
  <c r="G29" i="1"/>
  <c r="D29" i="1"/>
  <c r="P28" i="1"/>
  <c r="M28" i="1"/>
  <c r="J28" i="1"/>
  <c r="G28" i="1"/>
  <c r="D28" i="1"/>
  <c r="P27" i="1"/>
  <c r="M27" i="1"/>
  <c r="J27" i="1"/>
  <c r="G27" i="1"/>
  <c r="D27" i="1"/>
  <c r="P26" i="1"/>
  <c r="M26" i="1"/>
  <c r="J26" i="1"/>
  <c r="G26" i="1"/>
  <c r="D26" i="1"/>
  <c r="P25" i="1"/>
  <c r="M25" i="1"/>
  <c r="J25" i="1"/>
  <c r="G25" i="1"/>
  <c r="D25" i="1"/>
  <c r="P24" i="1"/>
  <c r="M24" i="1"/>
  <c r="J24" i="1"/>
  <c r="G24" i="1"/>
  <c r="D24" i="1"/>
  <c r="P23" i="1"/>
  <c r="M23" i="1"/>
  <c r="J23" i="1"/>
  <c r="G23" i="1"/>
  <c r="D23" i="1"/>
  <c r="P22" i="1"/>
  <c r="M22" i="1"/>
  <c r="J22" i="1"/>
  <c r="G22" i="1"/>
  <c r="D22" i="1"/>
  <c r="P21" i="1"/>
  <c r="M21" i="1"/>
  <c r="J21" i="1"/>
  <c r="G21" i="1"/>
  <c r="D21" i="1"/>
  <c r="P20" i="1"/>
  <c r="M20" i="1"/>
  <c r="J20" i="1"/>
  <c r="G20" i="1"/>
  <c r="D20" i="1"/>
  <c r="P19" i="1"/>
  <c r="M19" i="1"/>
  <c r="J19" i="1"/>
  <c r="G19" i="1"/>
  <c r="D19" i="1"/>
  <c r="G18" i="1"/>
  <c r="D18" i="1"/>
  <c r="P17" i="1"/>
  <c r="M17" i="1"/>
  <c r="J17" i="1"/>
  <c r="G17" i="1"/>
  <c r="D17" i="1"/>
  <c r="P16" i="1"/>
  <c r="M16" i="1"/>
  <c r="J16" i="1"/>
  <c r="G16" i="1"/>
  <c r="D16" i="1"/>
</calcChain>
</file>

<file path=xl/sharedStrings.xml><?xml version="1.0" encoding="utf-8"?>
<sst xmlns="http://schemas.openxmlformats.org/spreadsheetml/2006/main" count="43" uniqueCount="31">
  <si>
    <t> Total</t>
  </si>
  <si>
    <t>Uasin Gishu</t>
  </si>
  <si>
    <t>Trans Nzoia</t>
  </si>
  <si>
    <t>Samburu</t>
  </si>
  <si>
    <t>Nyeri</t>
  </si>
  <si>
    <t>Nyandarua</t>
  </si>
  <si>
    <t>Nyamira</t>
  </si>
  <si>
    <t>Narok</t>
  </si>
  <si>
    <t>Nandi</t>
  </si>
  <si>
    <t>Nakuru</t>
  </si>
  <si>
    <t>Meru</t>
  </si>
  <si>
    <t>Marsabit</t>
  </si>
  <si>
    <t>Laikipia</t>
  </si>
  <si>
    <t>Kericho</t>
  </si>
  <si>
    <t>Elgeyo Marakwet</t>
  </si>
  <si>
    <t>Bungoma</t>
  </si>
  <si>
    <r>
      <t xml:space="preserve">·    </t>
    </r>
    <r>
      <rPr>
        <b/>
        <sz val="11"/>
        <rFont val="Arial"/>
        <family val="2"/>
      </rPr>
      <t>Responsible Agency: State Department of Agriculture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</si>
  <si>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Data collection method</t>
    </r>
    <r>
      <rPr>
        <sz val="11"/>
        <rFont val="Arial"/>
        <family val="2"/>
      </rPr>
      <t>: Administrative data recorded by government field extension officials</t>
    </r>
  </si>
  <si>
    <r>
      <t>·</t>
    </r>
    <r>
      <rPr>
        <sz val="7"/>
        <rFont val="Times New Roman"/>
        <family val="1"/>
      </rPr>
      <t>        </t>
    </r>
    <r>
      <rPr>
        <b/>
        <sz val="7"/>
        <rFont val="Times New Roman"/>
        <family val="1"/>
      </rPr>
      <t xml:space="preserve"> </t>
    </r>
    <r>
      <rPr>
        <b/>
        <sz val="11"/>
        <rFont val="Arial"/>
        <family val="2"/>
      </rPr>
      <t>Data submission Frequency:</t>
    </r>
    <r>
      <rPr>
        <sz val="11"/>
        <rFont val="Arial"/>
        <family val="2"/>
      </rPr>
      <t xml:space="preserve"> Annually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</si>
  <si>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Units of measurement</t>
    </r>
    <r>
      <rPr>
        <sz val="11"/>
        <rFont val="Arial"/>
        <family val="2"/>
      </rPr>
      <t>: Area in Hectares (HA); Production in Metric Tons (MT); Yields in MT/HA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</si>
  <si>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>Coverage</t>
    </r>
    <r>
      <rPr>
        <sz val="11"/>
        <rFont val="Arial"/>
        <family val="2"/>
      </rPr>
      <t xml:space="preserve">:……………….. By Counties </t>
    </r>
  </si>
  <si>
    <r>
      <t>·</t>
    </r>
    <r>
      <rPr>
        <sz val="7"/>
        <rFont val="Times New Roman"/>
        <family val="1"/>
      </rPr>
      <t>     </t>
    </r>
    <r>
      <rPr>
        <b/>
        <sz val="7"/>
        <rFont val="Times New Roman"/>
        <family val="1"/>
      </rPr>
      <t>  </t>
    </r>
    <r>
      <rPr>
        <b/>
        <sz val="11"/>
        <rFont val="Arial"/>
        <family val="2"/>
      </rPr>
      <t>Contact email address for further enquiry:</t>
    </r>
    <r>
      <rPr>
        <sz val="11"/>
        <rFont val="Arial"/>
        <family val="2"/>
      </rPr>
      <t xml:space="preserve"> agristat@kilimo.go.ke</t>
    </r>
  </si>
  <si>
    <r>
      <t>·</t>
    </r>
    <r>
      <rPr>
        <sz val="7"/>
        <rFont val="Times New Roman"/>
        <family val="1"/>
      </rPr>
      <t xml:space="preserve">         </t>
    </r>
    <r>
      <rPr>
        <b/>
        <sz val="11"/>
        <rFont val="Arial"/>
        <family val="2"/>
      </rPr>
      <t xml:space="preserve">Query answer period: </t>
    </r>
    <r>
      <rPr>
        <sz val="11"/>
        <rFont val="Arial"/>
        <family val="2"/>
      </rPr>
      <t>1 week</t>
    </r>
  </si>
  <si>
    <t>COUNTY</t>
  </si>
  <si>
    <t>Harvested Area (HA)</t>
  </si>
  <si>
    <t>Production (MT)</t>
  </si>
  <si>
    <t>Yield (MT/HA)</t>
  </si>
  <si>
    <t>Kenya Wheat Production and yields by Counties</t>
  </si>
  <si>
    <r>
      <rPr>
        <b/>
        <sz val="11"/>
        <rFont val="Arial"/>
        <family val="2"/>
      </rPr>
      <t xml:space="preserve">     Description</t>
    </r>
    <r>
      <rPr>
        <sz val="11"/>
        <rFont val="Arial"/>
        <family val="2"/>
      </rPr>
      <t>: Datasets of annual Harvested Area, Production and Yields of Wheat in Kenya by Counties</t>
    </r>
  </si>
  <si>
    <r>
      <t>·</t>
    </r>
    <r>
      <rPr>
        <sz val="7"/>
        <rFont val="Times New Roman"/>
        <family val="1"/>
      </rPr>
      <t xml:space="preserve">   </t>
    </r>
    <r>
      <rPr>
        <b/>
        <sz val="7"/>
        <rFont val="Times New Roman"/>
        <family val="1"/>
      </rPr>
      <t xml:space="preserve">  </t>
    </r>
    <r>
      <rPr>
        <b/>
        <sz val="11"/>
        <rFont val="Arial"/>
        <family val="2"/>
      </rPr>
      <t>Data source</t>
    </r>
    <r>
      <rPr>
        <sz val="11"/>
        <rFont val="Arial"/>
        <family val="2"/>
      </rPr>
      <t>: Sampled Wheat growers</t>
    </r>
  </si>
  <si>
    <t>Kenya Wheat Production by Counties Annual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</si>
</sst>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b/>
      <sz val="7"/>
      <name val="Times New Roman"/>
      <family val="1"/>
    </font>
    <font>
      <b/>
      <sz val="11"/>
      <color theme="1"/>
      <name val="Arial"/>
      <family val="2"/>
    </font>
    <font>
      <b/>
      <sz val="9"/>
      <color rgb="FF000000"/>
      <name val="Book Antiqua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25">
    <xf numFmtId="0" fontId="0" fillId="0" borderId="0" xfId="0"/>
    <xf numFmtId="1" fontId="1" fillId="0" borderId="1" xfId="0" applyNumberFormat="1" applyFont="1" applyBorder="1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center" indent="4"/>
    </xf>
    <xf numFmtId="0" fontId="5" fillId="0" borderId="0" xfId="0" applyFont="1"/>
    <xf numFmtId="0" fontId="7" fillId="0" borderId="0" xfId="0" applyFont="1" applyAlignment="1">
      <alignment horizontal="left" vertical="center" indent="4"/>
    </xf>
    <xf numFmtId="0" fontId="10" fillId="0" borderId="10" xfId="0" applyFont="1" applyBorder="1"/>
    <xf numFmtId="0" fontId="1" fillId="0" borderId="11" xfId="0" applyFont="1" applyBorder="1"/>
    <xf numFmtId="0" fontId="11" fillId="2" borderId="12" xfId="0" applyFont="1" applyFill="1" applyBorder="1" applyAlignment="1">
      <alignment vertical="top" wrapText="1"/>
    </xf>
    <xf numFmtId="0" fontId="11" fillId="2" borderId="10" xfId="0" applyFont="1" applyFill="1" applyBorder="1" applyAlignment="1">
      <alignment vertical="top" wrapText="1"/>
    </xf>
    <xf numFmtId="0" fontId="11" fillId="2" borderId="13" xfId="0" applyFont="1" applyFill="1" applyBorder="1" applyAlignment="1">
      <alignment vertical="top" wrapText="1"/>
    </xf>
    <xf numFmtId="0" fontId="0" fillId="0" borderId="11" xfId="0" applyBorder="1"/>
    <xf numFmtId="164" fontId="0" fillId="0" borderId="6" xfId="1" applyNumberFormat="1" applyFont="1" applyBorder="1"/>
    <xf numFmtId="164" fontId="0" fillId="0" borderId="1" xfId="1" applyNumberFormat="1" applyFont="1" applyBorder="1"/>
    <xf numFmtId="164" fontId="0" fillId="0" borderId="14" xfId="1" applyNumberFormat="1" applyFont="1" applyFill="1" applyBorder="1"/>
    <xf numFmtId="164" fontId="1" fillId="0" borderId="4" xfId="1" applyNumberFormat="1" applyFont="1" applyBorder="1"/>
    <xf numFmtId="164" fontId="1" fillId="0" borderId="3" xfId="1" applyNumberFormat="1" applyFont="1" applyBorder="1"/>
    <xf numFmtId="165" fontId="0" fillId="0" borderId="5" xfId="0" applyNumberFormat="1" applyBorder="1"/>
    <xf numFmtId="165" fontId="1" fillId="0" borderId="2" xfId="0" applyNumberFormat="1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B13" workbookViewId="0">
      <selection activeCell="B16" sqref="B16:P31"/>
    </sheetView>
  </sheetViews>
  <sheetFormatPr defaultRowHeight="15" x14ac:dyDescent="0.25"/>
  <cols>
    <col min="1" max="1" width="17.5703125" customWidth="1"/>
    <col min="2" max="2" width="10.85546875" customWidth="1"/>
    <col min="3" max="3" width="12.5703125" customWidth="1"/>
    <col min="4" max="4" width="12.7109375" customWidth="1"/>
    <col min="5" max="5" width="11.7109375" customWidth="1"/>
    <col min="6" max="6" width="12" customWidth="1"/>
    <col min="7" max="7" width="10.7109375" customWidth="1"/>
    <col min="8" max="8" width="12.140625" customWidth="1"/>
    <col min="9" max="9" width="10.7109375" customWidth="1"/>
    <col min="10" max="10" width="11" customWidth="1"/>
    <col min="11" max="11" width="10.140625" customWidth="1"/>
    <col min="12" max="12" width="10.42578125" customWidth="1"/>
    <col min="13" max="13" width="12" customWidth="1"/>
    <col min="14" max="14" width="14.140625" customWidth="1"/>
    <col min="15" max="15" width="11.7109375" customWidth="1"/>
    <col min="16" max="16" width="10.5703125" customWidth="1"/>
  </cols>
  <sheetData>
    <row r="1" spans="1:16" s="3" customFormat="1" ht="15.75" x14ac:dyDescent="0.25">
      <c r="C1" s="4" t="s">
        <v>27</v>
      </c>
    </row>
    <row r="3" spans="1:16" s="5" customFormat="1" x14ac:dyDescent="0.2">
      <c r="B3" s="6" t="s">
        <v>28</v>
      </c>
      <c r="C3" s="7"/>
      <c r="D3" s="7"/>
      <c r="E3" s="7"/>
      <c r="F3" s="7"/>
      <c r="G3" s="7"/>
      <c r="H3" s="7"/>
      <c r="I3" s="7"/>
    </row>
    <row r="4" spans="1:16" x14ac:dyDescent="0.25">
      <c r="B4" s="8" t="s">
        <v>29</v>
      </c>
      <c r="C4" s="7"/>
      <c r="D4" s="7"/>
      <c r="E4" s="7"/>
      <c r="F4" s="7"/>
      <c r="G4" s="7"/>
      <c r="H4" s="7"/>
      <c r="I4" s="7"/>
    </row>
    <row r="5" spans="1:16" x14ac:dyDescent="0.25">
      <c r="B5" s="8" t="s">
        <v>16</v>
      </c>
      <c r="C5" s="7"/>
      <c r="D5" s="7"/>
      <c r="E5" s="7"/>
      <c r="F5" s="7"/>
      <c r="G5" s="7"/>
      <c r="H5" s="7"/>
      <c r="I5" s="7"/>
    </row>
    <row r="6" spans="1:16" x14ac:dyDescent="0.25">
      <c r="B6" s="8" t="s">
        <v>17</v>
      </c>
      <c r="C6" s="7"/>
      <c r="D6" s="7"/>
      <c r="E6" s="7"/>
      <c r="F6" s="7"/>
      <c r="G6" s="7"/>
      <c r="H6" s="7"/>
      <c r="I6" s="7"/>
    </row>
    <row r="7" spans="1:16" x14ac:dyDescent="0.25">
      <c r="B7" s="8" t="s">
        <v>18</v>
      </c>
      <c r="C7" s="7"/>
      <c r="D7" s="7"/>
      <c r="E7" s="7"/>
      <c r="F7" s="7"/>
      <c r="G7" s="7"/>
      <c r="H7" s="7"/>
      <c r="I7" s="7"/>
    </row>
    <row r="8" spans="1:16" x14ac:dyDescent="0.25">
      <c r="B8" s="8" t="s">
        <v>19</v>
      </c>
      <c r="C8" s="7"/>
      <c r="D8" s="7"/>
      <c r="E8" s="7"/>
      <c r="F8" s="7"/>
      <c r="G8" s="7"/>
      <c r="H8" s="7"/>
      <c r="I8" s="7"/>
    </row>
    <row r="9" spans="1:16" x14ac:dyDescent="0.25">
      <c r="B9" s="8" t="s">
        <v>20</v>
      </c>
      <c r="C9" s="7"/>
      <c r="D9" s="7"/>
      <c r="E9" s="7"/>
      <c r="F9" s="7"/>
      <c r="G9" s="7"/>
      <c r="H9" s="7"/>
      <c r="I9" s="7"/>
    </row>
    <row r="10" spans="1:16" x14ac:dyDescent="0.25">
      <c r="B10" s="8" t="s">
        <v>21</v>
      </c>
      <c r="C10" s="7"/>
      <c r="D10" s="7"/>
      <c r="E10" s="7"/>
      <c r="F10" s="7"/>
      <c r="G10" s="7"/>
      <c r="H10" s="7"/>
      <c r="I10" s="7"/>
    </row>
    <row r="11" spans="1:16" x14ac:dyDescent="0.25">
      <c r="B11" s="8" t="s">
        <v>22</v>
      </c>
      <c r="C11" s="7"/>
      <c r="D11" s="7"/>
      <c r="E11" s="7"/>
      <c r="F11" s="7"/>
      <c r="G11" s="7"/>
      <c r="H11" s="7"/>
      <c r="I11" s="7"/>
    </row>
    <row r="13" spans="1:16" ht="15.75" thickBot="1" x14ac:dyDescent="0.3">
      <c r="A13" s="2"/>
      <c r="B13" s="9" t="s">
        <v>30</v>
      </c>
      <c r="C13" s="2"/>
      <c r="D13" s="2"/>
      <c r="E13" s="2"/>
      <c r="F13" s="1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10"/>
      <c r="B14" s="22">
        <v>2012</v>
      </c>
      <c r="C14" s="23"/>
      <c r="D14" s="24"/>
      <c r="E14" s="22">
        <v>2013</v>
      </c>
      <c r="F14" s="23"/>
      <c r="G14" s="24"/>
      <c r="H14" s="22">
        <v>2014</v>
      </c>
      <c r="I14" s="23"/>
      <c r="J14" s="24"/>
      <c r="K14" s="22">
        <v>2015</v>
      </c>
      <c r="L14" s="23"/>
      <c r="M14" s="24"/>
      <c r="N14" s="22">
        <v>2016</v>
      </c>
      <c r="O14" s="23"/>
      <c r="P14" s="24"/>
    </row>
    <row r="15" spans="1:16" ht="28.5" x14ac:dyDescent="0.25">
      <c r="A15" s="10" t="s">
        <v>23</v>
      </c>
      <c r="B15" s="11" t="s">
        <v>24</v>
      </c>
      <c r="C15" s="12" t="s">
        <v>25</v>
      </c>
      <c r="D15" s="13" t="s">
        <v>26</v>
      </c>
      <c r="E15" s="11" t="s">
        <v>24</v>
      </c>
      <c r="F15" s="12" t="s">
        <v>25</v>
      </c>
      <c r="G15" s="13" t="s">
        <v>26</v>
      </c>
      <c r="H15" s="11" t="s">
        <v>24</v>
      </c>
      <c r="I15" s="12" t="s">
        <v>25</v>
      </c>
      <c r="J15" s="13" t="s">
        <v>26</v>
      </c>
      <c r="K15" s="11" t="s">
        <v>24</v>
      </c>
      <c r="L15" s="12" t="s">
        <v>25</v>
      </c>
      <c r="M15" s="13" t="s">
        <v>26</v>
      </c>
      <c r="N15" s="11" t="s">
        <v>24</v>
      </c>
      <c r="O15" s="12" t="s">
        <v>25</v>
      </c>
      <c r="P15" s="13" t="s">
        <v>26</v>
      </c>
    </row>
    <row r="16" spans="1:16" x14ac:dyDescent="0.25">
      <c r="A16" s="14" t="s">
        <v>15</v>
      </c>
      <c r="B16" s="15">
        <v>321</v>
      </c>
      <c r="C16" s="16">
        <v>920</v>
      </c>
      <c r="D16" s="20">
        <f>C16/B16</f>
        <v>2.866043613707165</v>
      </c>
      <c r="E16" s="15">
        <v>350</v>
      </c>
      <c r="F16" s="16">
        <v>983</v>
      </c>
      <c r="G16" s="20">
        <f>F16/E16</f>
        <v>2.8085714285714287</v>
      </c>
      <c r="H16" s="15">
        <v>305</v>
      </c>
      <c r="I16" s="16">
        <v>899</v>
      </c>
      <c r="J16" s="20">
        <f>I16/H16</f>
        <v>2.9475409836065576</v>
      </c>
      <c r="K16" s="15">
        <v>30</v>
      </c>
      <c r="L16" s="16">
        <v>96</v>
      </c>
      <c r="M16" s="20">
        <f>L16/K16</f>
        <v>3.2</v>
      </c>
      <c r="N16" s="15">
        <v>30</v>
      </c>
      <c r="O16" s="16">
        <v>90</v>
      </c>
      <c r="P16" s="20">
        <f>O16/N16</f>
        <v>3</v>
      </c>
    </row>
    <row r="17" spans="1:16" x14ac:dyDescent="0.25">
      <c r="A17" s="14" t="s">
        <v>14</v>
      </c>
      <c r="B17" s="15">
        <v>944</v>
      </c>
      <c r="C17" s="16">
        <v>2888.64</v>
      </c>
      <c r="D17" s="20">
        <f t="shared" ref="D17:D30" si="0">C17/B17</f>
        <v>3.06</v>
      </c>
      <c r="E17" s="15">
        <v>81</v>
      </c>
      <c r="F17" s="16">
        <v>218.7</v>
      </c>
      <c r="G17" s="20">
        <f t="shared" ref="G17:G30" si="1">F17/E17</f>
        <v>2.6999999999999997</v>
      </c>
      <c r="H17" s="15">
        <v>105</v>
      </c>
      <c r="I17" s="16">
        <v>284</v>
      </c>
      <c r="J17" s="20">
        <f t="shared" ref="J17:J30" si="2">I17/H17</f>
        <v>2.7047619047619049</v>
      </c>
      <c r="K17" s="15">
        <v>415</v>
      </c>
      <c r="L17" s="16">
        <v>837</v>
      </c>
      <c r="M17" s="20">
        <f t="shared" ref="M17:M30" si="3">L17/K17</f>
        <v>2.0168674698795179</v>
      </c>
      <c r="N17" s="15">
        <v>435</v>
      </c>
      <c r="O17" s="16">
        <v>849</v>
      </c>
      <c r="P17" s="20">
        <f t="shared" ref="P17:P30" si="4">O17/N17</f>
        <v>1.9517241379310344</v>
      </c>
    </row>
    <row r="18" spans="1:16" x14ac:dyDescent="0.25">
      <c r="A18" s="14" t="s">
        <v>13</v>
      </c>
      <c r="B18" s="15">
        <v>58</v>
      </c>
      <c r="C18" s="16">
        <v>210</v>
      </c>
      <c r="D18" s="20">
        <f t="shared" si="0"/>
        <v>3.6206896551724137</v>
      </c>
      <c r="E18" s="15">
        <v>40</v>
      </c>
      <c r="F18" s="16">
        <v>170</v>
      </c>
      <c r="G18" s="20">
        <f t="shared" si="1"/>
        <v>4.25</v>
      </c>
      <c r="H18" s="15">
        <v>0</v>
      </c>
      <c r="I18" s="16">
        <v>0</v>
      </c>
      <c r="J18" s="20">
        <v>0</v>
      </c>
      <c r="K18" s="15">
        <v>0</v>
      </c>
      <c r="L18" s="16">
        <v>0</v>
      </c>
      <c r="M18" s="20">
        <v>0</v>
      </c>
      <c r="N18" s="15">
        <v>0</v>
      </c>
      <c r="O18" s="16">
        <v>0</v>
      </c>
      <c r="P18" s="20">
        <v>0</v>
      </c>
    </row>
    <row r="19" spans="1:16" x14ac:dyDescent="0.25">
      <c r="A19" s="14" t="s">
        <v>12</v>
      </c>
      <c r="B19" s="15">
        <v>5991</v>
      </c>
      <c r="C19" s="16">
        <v>19158.05</v>
      </c>
      <c r="D19" s="20">
        <f t="shared" si="0"/>
        <v>3.1978050408946754</v>
      </c>
      <c r="E19" s="15">
        <v>5060</v>
      </c>
      <c r="F19" s="16">
        <v>20250.36</v>
      </c>
      <c r="G19" s="20">
        <f t="shared" si="1"/>
        <v>4.0020474308300393</v>
      </c>
      <c r="H19" s="15">
        <v>5145</v>
      </c>
      <c r="I19" s="16">
        <v>16704</v>
      </c>
      <c r="J19" s="20">
        <f t="shared" si="2"/>
        <v>3.2466472303206997</v>
      </c>
      <c r="K19" s="15">
        <v>4413</v>
      </c>
      <c r="L19" s="16">
        <v>17442</v>
      </c>
      <c r="M19" s="20">
        <f t="shared" si="3"/>
        <v>3.9524133242692048</v>
      </c>
      <c r="N19" s="15">
        <v>9356</v>
      </c>
      <c r="O19" s="16">
        <v>31834</v>
      </c>
      <c r="P19" s="20">
        <f t="shared" si="4"/>
        <v>3.4025224454895255</v>
      </c>
    </row>
    <row r="20" spans="1:16" x14ac:dyDescent="0.25">
      <c r="A20" s="14" t="s">
        <v>11</v>
      </c>
      <c r="B20" s="15">
        <v>60</v>
      </c>
      <c r="C20" s="16">
        <v>206</v>
      </c>
      <c r="D20" s="20">
        <f t="shared" si="0"/>
        <v>3.4333333333333331</v>
      </c>
      <c r="E20" s="15">
        <v>42</v>
      </c>
      <c r="F20" s="16">
        <v>108</v>
      </c>
      <c r="G20" s="20">
        <f t="shared" si="1"/>
        <v>2.5714285714285716</v>
      </c>
      <c r="H20" s="15">
        <v>37</v>
      </c>
      <c r="I20" s="16">
        <v>93</v>
      </c>
      <c r="J20" s="20">
        <f t="shared" si="2"/>
        <v>2.5135135135135136</v>
      </c>
      <c r="K20" s="15">
        <v>31</v>
      </c>
      <c r="L20" s="16">
        <v>56</v>
      </c>
      <c r="M20" s="20">
        <f t="shared" si="3"/>
        <v>1.8064516129032258</v>
      </c>
      <c r="N20" s="15">
        <v>28</v>
      </c>
      <c r="O20" s="16">
        <v>76</v>
      </c>
      <c r="P20" s="20">
        <f t="shared" si="4"/>
        <v>2.7142857142857144</v>
      </c>
    </row>
    <row r="21" spans="1:16" x14ac:dyDescent="0.25">
      <c r="A21" s="14" t="s">
        <v>10</v>
      </c>
      <c r="B21" s="15">
        <v>15265</v>
      </c>
      <c r="C21" s="16">
        <v>41386.5</v>
      </c>
      <c r="D21" s="20">
        <f t="shared" si="0"/>
        <v>2.7112020962987224</v>
      </c>
      <c r="E21" s="15">
        <v>13295</v>
      </c>
      <c r="F21" s="16">
        <v>58662</v>
      </c>
      <c r="G21" s="20">
        <f t="shared" si="1"/>
        <v>4.4123354644603232</v>
      </c>
      <c r="H21" s="15">
        <v>11600</v>
      </c>
      <c r="I21" s="16">
        <v>39418.75</v>
      </c>
      <c r="J21" s="20">
        <f t="shared" si="2"/>
        <v>3.3981681034482758</v>
      </c>
      <c r="K21" s="15">
        <v>10180</v>
      </c>
      <c r="L21" s="16">
        <v>49475</v>
      </c>
      <c r="M21" s="20">
        <f t="shared" si="3"/>
        <v>4.8600196463654228</v>
      </c>
      <c r="N21" s="15">
        <v>9770</v>
      </c>
      <c r="O21" s="16">
        <v>30625</v>
      </c>
      <c r="P21" s="20">
        <f t="shared" si="4"/>
        <v>3.1345957011258956</v>
      </c>
    </row>
    <row r="22" spans="1:16" x14ac:dyDescent="0.25">
      <c r="A22" s="14" t="s">
        <v>9</v>
      </c>
      <c r="B22" s="15">
        <v>31657</v>
      </c>
      <c r="C22" s="16">
        <v>101179.71</v>
      </c>
      <c r="D22" s="20">
        <f t="shared" si="0"/>
        <v>3.1961243958682126</v>
      </c>
      <c r="E22" s="15">
        <v>31292</v>
      </c>
      <c r="F22" s="16">
        <v>82057.009999999995</v>
      </c>
      <c r="G22" s="20">
        <f t="shared" si="1"/>
        <v>2.6222999488687204</v>
      </c>
      <c r="H22" s="15">
        <v>32057</v>
      </c>
      <c r="I22" s="16">
        <v>86497</v>
      </c>
      <c r="J22" s="20">
        <f t="shared" si="2"/>
        <v>2.698225036653461</v>
      </c>
      <c r="K22" s="15">
        <v>37005</v>
      </c>
      <c r="L22" s="16">
        <v>120603</v>
      </c>
      <c r="M22" s="20">
        <f t="shared" si="3"/>
        <v>3.2591001216051887</v>
      </c>
      <c r="N22" s="15">
        <v>39125</v>
      </c>
      <c r="O22" s="16">
        <v>135038.20000000001</v>
      </c>
      <c r="P22" s="20">
        <f t="shared" si="4"/>
        <v>3.4514555910543132</v>
      </c>
    </row>
    <row r="23" spans="1:16" x14ac:dyDescent="0.25">
      <c r="A23" s="14" t="s">
        <v>8</v>
      </c>
      <c r="B23" s="15">
        <v>54</v>
      </c>
      <c r="C23" s="16">
        <v>179</v>
      </c>
      <c r="D23" s="20">
        <f t="shared" si="0"/>
        <v>3.3148148148148149</v>
      </c>
      <c r="E23" s="15">
        <v>41</v>
      </c>
      <c r="F23" s="16">
        <v>132</v>
      </c>
      <c r="G23" s="20">
        <f t="shared" si="1"/>
        <v>3.2195121951219514</v>
      </c>
      <c r="H23" s="15">
        <v>43</v>
      </c>
      <c r="I23" s="16">
        <v>149</v>
      </c>
      <c r="J23" s="20">
        <f t="shared" si="2"/>
        <v>3.4651162790697674</v>
      </c>
      <c r="K23" s="15">
        <v>32</v>
      </c>
      <c r="L23" s="16">
        <v>88</v>
      </c>
      <c r="M23" s="20">
        <f t="shared" si="3"/>
        <v>2.75</v>
      </c>
      <c r="N23" s="15">
        <v>30</v>
      </c>
      <c r="O23" s="16">
        <v>94</v>
      </c>
      <c r="P23" s="20">
        <f t="shared" si="4"/>
        <v>3.1333333333333333</v>
      </c>
    </row>
    <row r="24" spans="1:16" x14ac:dyDescent="0.25">
      <c r="A24" s="14" t="s">
        <v>7</v>
      </c>
      <c r="B24" s="15">
        <v>55896</v>
      </c>
      <c r="C24" s="16">
        <v>193784.31</v>
      </c>
      <c r="D24" s="20">
        <f t="shared" si="0"/>
        <v>3.4668725848003437</v>
      </c>
      <c r="E24" s="15">
        <v>68727</v>
      </c>
      <c r="F24" s="16">
        <v>195489.18</v>
      </c>
      <c r="G24" s="20">
        <f t="shared" si="1"/>
        <v>2.8444305731371951</v>
      </c>
      <c r="H24" s="15">
        <v>70884</v>
      </c>
      <c r="I24" s="16">
        <v>199776</v>
      </c>
      <c r="J24" s="20">
        <f t="shared" si="2"/>
        <v>2.8183511088539022</v>
      </c>
      <c r="K24" s="15">
        <v>69463</v>
      </c>
      <c r="L24" s="16">
        <v>254213</v>
      </c>
      <c r="M24" s="20">
        <f t="shared" si="3"/>
        <v>3.6596893310107541</v>
      </c>
      <c r="N24" s="15">
        <v>68135</v>
      </c>
      <c r="O24" s="16">
        <v>172173</v>
      </c>
      <c r="P24" s="20">
        <f t="shared" si="4"/>
        <v>2.5269391648932267</v>
      </c>
    </row>
    <row r="25" spans="1:16" x14ac:dyDescent="0.25">
      <c r="A25" s="14" t="s">
        <v>6</v>
      </c>
      <c r="B25" s="17">
        <v>124</v>
      </c>
      <c r="C25" s="16">
        <v>320</v>
      </c>
      <c r="D25" s="20">
        <f t="shared" si="0"/>
        <v>2.5806451612903225</v>
      </c>
      <c r="E25" s="17">
        <v>96</v>
      </c>
      <c r="F25" s="16">
        <v>210</v>
      </c>
      <c r="G25" s="20">
        <f t="shared" si="1"/>
        <v>2.1875</v>
      </c>
      <c r="H25" s="17">
        <v>68</v>
      </c>
      <c r="I25" s="16">
        <v>193</v>
      </c>
      <c r="J25" s="20">
        <f t="shared" si="2"/>
        <v>2.8382352941176472</v>
      </c>
      <c r="K25" s="17">
        <v>58</v>
      </c>
      <c r="L25" s="16">
        <v>154</v>
      </c>
      <c r="M25" s="20">
        <f t="shared" si="3"/>
        <v>2.6551724137931036</v>
      </c>
      <c r="N25" s="17">
        <v>89</v>
      </c>
      <c r="O25" s="16">
        <v>297</v>
      </c>
      <c r="P25" s="20">
        <f t="shared" si="4"/>
        <v>3.3370786516853932</v>
      </c>
    </row>
    <row r="26" spans="1:16" x14ac:dyDescent="0.25">
      <c r="A26" s="14" t="s">
        <v>5</v>
      </c>
      <c r="B26" s="15">
        <v>2326</v>
      </c>
      <c r="C26" s="16">
        <v>10086.299999999999</v>
      </c>
      <c r="D26" s="20">
        <f t="shared" si="0"/>
        <v>4.3363284608770414</v>
      </c>
      <c r="E26" s="15">
        <v>1408</v>
      </c>
      <c r="F26" s="16">
        <v>3509.64</v>
      </c>
      <c r="G26" s="20">
        <f t="shared" si="1"/>
        <v>2.4926420454545455</v>
      </c>
      <c r="H26" s="15">
        <v>1455</v>
      </c>
      <c r="I26" s="16">
        <v>3907</v>
      </c>
      <c r="J26" s="20">
        <f t="shared" si="2"/>
        <v>2.6852233676975943</v>
      </c>
      <c r="K26" s="15">
        <v>3100</v>
      </c>
      <c r="L26" s="16">
        <v>7583</v>
      </c>
      <c r="M26" s="20">
        <f t="shared" si="3"/>
        <v>2.4461290322580647</v>
      </c>
      <c r="N26" s="15">
        <v>3620</v>
      </c>
      <c r="O26" s="16">
        <v>9045</v>
      </c>
      <c r="P26" s="20">
        <f t="shared" si="4"/>
        <v>2.4986187845303869</v>
      </c>
    </row>
    <row r="27" spans="1:16" x14ac:dyDescent="0.25">
      <c r="A27" s="14" t="s">
        <v>4</v>
      </c>
      <c r="B27" s="15">
        <v>5252</v>
      </c>
      <c r="C27" s="16">
        <v>13924.98</v>
      </c>
      <c r="D27" s="20">
        <f t="shared" si="0"/>
        <v>2.6513670982482864</v>
      </c>
      <c r="E27" s="15">
        <v>5420</v>
      </c>
      <c r="F27" s="16">
        <v>16639.2</v>
      </c>
      <c r="G27" s="20">
        <f t="shared" si="1"/>
        <v>3.0699630996309963</v>
      </c>
      <c r="H27" s="15">
        <v>4280</v>
      </c>
      <c r="I27" s="16">
        <v>9984</v>
      </c>
      <c r="J27" s="20">
        <f t="shared" si="2"/>
        <v>2.3327102803738318</v>
      </c>
      <c r="K27" s="15">
        <v>2700</v>
      </c>
      <c r="L27" s="16">
        <v>6832</v>
      </c>
      <c r="M27" s="20">
        <f t="shared" si="3"/>
        <v>2.5303703703703704</v>
      </c>
      <c r="N27" s="15">
        <v>4049</v>
      </c>
      <c r="O27" s="16">
        <v>17906</v>
      </c>
      <c r="P27" s="20">
        <f t="shared" si="4"/>
        <v>4.4223265003704615</v>
      </c>
    </row>
    <row r="28" spans="1:16" x14ac:dyDescent="0.25">
      <c r="A28" s="14" t="s">
        <v>3</v>
      </c>
      <c r="B28" s="15">
        <v>800</v>
      </c>
      <c r="C28" s="16">
        <v>3240</v>
      </c>
      <c r="D28" s="20">
        <f t="shared" si="0"/>
        <v>4.05</v>
      </c>
      <c r="E28" s="15">
        <v>450</v>
      </c>
      <c r="F28" s="16">
        <v>1810</v>
      </c>
      <c r="G28" s="20">
        <f t="shared" si="1"/>
        <v>4.0222222222222221</v>
      </c>
      <c r="H28" s="15">
        <v>600</v>
      </c>
      <c r="I28" s="16">
        <v>1880</v>
      </c>
      <c r="J28" s="20">
        <f t="shared" si="2"/>
        <v>3.1333333333333333</v>
      </c>
      <c r="K28" s="15">
        <v>300</v>
      </c>
      <c r="L28" s="16">
        <v>878</v>
      </c>
      <c r="M28" s="20">
        <f t="shared" si="3"/>
        <v>2.9266666666666667</v>
      </c>
      <c r="N28" s="15">
        <v>400</v>
      </c>
      <c r="O28" s="16">
        <v>820</v>
      </c>
      <c r="P28" s="20">
        <f t="shared" si="4"/>
        <v>2.0499999999999998</v>
      </c>
    </row>
    <row r="29" spans="1:16" x14ac:dyDescent="0.25">
      <c r="A29" s="14" t="s">
        <v>2</v>
      </c>
      <c r="B29" s="15">
        <v>2320</v>
      </c>
      <c r="C29" s="16">
        <v>5977.25</v>
      </c>
      <c r="D29" s="20">
        <f t="shared" si="0"/>
        <v>2.5764008620689656</v>
      </c>
      <c r="E29" s="15">
        <v>1957</v>
      </c>
      <c r="F29" s="16">
        <v>4834.04</v>
      </c>
      <c r="G29" s="20">
        <f t="shared" si="1"/>
        <v>2.4701277465508431</v>
      </c>
      <c r="H29" s="15">
        <v>1870</v>
      </c>
      <c r="I29" s="16">
        <v>4847</v>
      </c>
      <c r="J29" s="20">
        <f t="shared" si="2"/>
        <v>2.5919786096256683</v>
      </c>
      <c r="K29" s="15">
        <v>380</v>
      </c>
      <c r="L29" s="16">
        <v>954</v>
      </c>
      <c r="M29" s="20">
        <f t="shared" si="3"/>
        <v>2.5105263157894737</v>
      </c>
      <c r="N29" s="15">
        <v>376</v>
      </c>
      <c r="O29" s="16">
        <v>1029</v>
      </c>
      <c r="P29" s="20">
        <f t="shared" si="4"/>
        <v>2.7367021276595747</v>
      </c>
    </row>
    <row r="30" spans="1:16" x14ac:dyDescent="0.25">
      <c r="A30" s="14" t="s">
        <v>1</v>
      </c>
      <c r="B30" s="15">
        <v>28045</v>
      </c>
      <c r="C30" s="16">
        <v>69017.45</v>
      </c>
      <c r="D30" s="20">
        <f t="shared" si="0"/>
        <v>2.4609538242110891</v>
      </c>
      <c r="E30" s="15">
        <v>21385</v>
      </c>
      <c r="F30" s="16">
        <v>57739.5</v>
      </c>
      <c r="G30" s="20">
        <f t="shared" si="1"/>
        <v>2.7</v>
      </c>
      <c r="H30" s="15">
        <v>18829</v>
      </c>
      <c r="I30" s="16">
        <v>48956</v>
      </c>
      <c r="J30" s="20">
        <f t="shared" si="2"/>
        <v>2.6000318657390196</v>
      </c>
      <c r="K30" s="15">
        <v>16440</v>
      </c>
      <c r="L30" s="16">
        <v>37672</v>
      </c>
      <c r="M30" s="20">
        <f t="shared" si="3"/>
        <v>2.2914841849148417</v>
      </c>
      <c r="N30" s="15">
        <v>16867</v>
      </c>
      <c r="O30" s="16">
        <v>44907</v>
      </c>
      <c r="P30" s="20">
        <f t="shared" si="4"/>
        <v>2.6624177387798662</v>
      </c>
    </row>
    <row r="31" spans="1:16" ht="15.75" thickBot="1" x14ac:dyDescent="0.3">
      <c r="A31" s="10" t="s">
        <v>0</v>
      </c>
      <c r="B31" s="18">
        <f>SUM(B16:B30)</f>
        <v>149113</v>
      </c>
      <c r="C31" s="19">
        <f>SUM(C16:C30)</f>
        <v>462478.19</v>
      </c>
      <c r="D31" s="21">
        <f>C31/B31</f>
        <v>3.1015283040378772</v>
      </c>
      <c r="E31" s="18">
        <f>SUM(E16:E30)</f>
        <v>149644</v>
      </c>
      <c r="F31" s="19">
        <f>SUM(F16:F30)</f>
        <v>442812.63</v>
      </c>
      <c r="G31" s="21">
        <f>F31/E31</f>
        <v>2.9591071476303763</v>
      </c>
      <c r="H31" s="18">
        <f>SUM(H16:H30)</f>
        <v>147278</v>
      </c>
      <c r="I31" s="19">
        <f>SUM(I16:I30)</f>
        <v>413587.75</v>
      </c>
      <c r="J31" s="21">
        <f>I31/H31</f>
        <v>2.8082113418161572</v>
      </c>
      <c r="K31" s="18">
        <f>SUM(K16:K30)</f>
        <v>144547</v>
      </c>
      <c r="L31" s="19">
        <f>SUM(L16:L30)</f>
        <v>496883</v>
      </c>
      <c r="M31" s="21">
        <f>L31/K31</f>
        <v>3.437518592568507</v>
      </c>
      <c r="N31" s="18">
        <f>SUM(N16:N30)</f>
        <v>152310</v>
      </c>
      <c r="O31" s="19">
        <f>SUM(O16:O30)</f>
        <v>444783.2</v>
      </c>
      <c r="P31" s="21">
        <f>O31/N31</f>
        <v>2.9202494911693258</v>
      </c>
    </row>
  </sheetData>
  <mergeCells count="5">
    <mergeCell ref="B14:D14"/>
    <mergeCell ref="E14:G14"/>
    <mergeCell ref="H14:J14"/>
    <mergeCell ref="K14:M14"/>
    <mergeCell ref="N14:P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2018-01-23T18:29:50Z</dcterms:created>
  <dcterms:modified xsi:type="dcterms:W3CDTF">2018-01-24T18:46:26Z</dcterms:modified>
</cp:coreProperties>
</file>