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17" i="1"/>
  <c r="B58" i="1" l="1"/>
  <c r="C58" i="1"/>
  <c r="D58" i="1"/>
  <c r="E58" i="1"/>
  <c r="F58" i="1"/>
  <c r="G58" i="1"/>
  <c r="H58" i="1"/>
  <c r="I58" i="1"/>
  <c r="K58" i="1"/>
  <c r="L58" i="1"/>
  <c r="N58" i="1"/>
  <c r="O58" i="1"/>
  <c r="J58" i="1" l="1"/>
  <c r="M58" i="1"/>
  <c r="P58" i="1"/>
</calcChain>
</file>

<file path=xl/sharedStrings.xml><?xml version="1.0" encoding="utf-8"?>
<sst xmlns="http://schemas.openxmlformats.org/spreadsheetml/2006/main" count="69" uniqueCount="57">
  <si>
    <t>Total</t>
  </si>
  <si>
    <t>West Pokot</t>
  </si>
  <si>
    <t>Vihiga</t>
  </si>
  <si>
    <t>Uasin Gishu</t>
  </si>
  <si>
    <t>Trans Nzoia</t>
  </si>
  <si>
    <t>Tharaka-Nthi</t>
  </si>
  <si>
    <t>Tana River</t>
  </si>
  <si>
    <t>Taita/Taveta</t>
  </si>
  <si>
    <t>Siaya</t>
  </si>
  <si>
    <t>Samburu</t>
  </si>
  <si>
    <t>Nyeri</t>
  </si>
  <si>
    <t>Nyandarua</t>
  </si>
  <si>
    <t>Nyamira</t>
  </si>
  <si>
    <t>Narok</t>
  </si>
  <si>
    <t>Nandi</t>
  </si>
  <si>
    <t>Nakuru</t>
  </si>
  <si>
    <t xml:space="preserve">Nairobi 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</si>
  <si>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</si>
  <si>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</si>
  <si>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</si>
  <si>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</si>
  <si>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</si>
  <si>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</si>
  <si>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</si>
  <si>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</si>
  <si>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</si>
  <si>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</si>
  <si>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</si>
  <si>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</si>
  <si>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</si>
  <si>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</si>
  <si>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</si>
  <si>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</si>
  <si>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Kakamega</t>
  </si>
  <si>
    <t>Kajiado</t>
  </si>
  <si>
    <t>Homabay</t>
  </si>
  <si>
    <t>Embu</t>
  </si>
  <si>
    <t>Elgeyo/Marakwet</t>
  </si>
  <si>
    <t>Busia</t>
  </si>
  <si>
    <t>Bungoma</t>
  </si>
  <si>
    <t>Bomet</t>
  </si>
  <si>
    <t>Baringo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</si>
  <si>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</si>
  <si>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</si>
  <si>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</si>
  <si>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</si>
  <si>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</si>
  <si>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</si>
  <si>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</si>
  <si>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 County</t>
  </si>
  <si>
    <t>Harvested Area (HA)</t>
  </si>
  <si>
    <t>Production (MT)</t>
  </si>
  <si>
    <t>Kenya Cassava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</si>
  <si>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Cassva in Kenya by Counties</t>
    </r>
  </si>
  <si>
    <t>Kenya Cassava Production by Counties Annual Data</t>
  </si>
  <si>
    <t>Yields (MT/HA)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</si>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</sst>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sz val="9"/>
      <color rgb="FF000000"/>
      <name val="Book Antiqua"/>
      <family val="1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3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2" xfId="0" applyFont="1" applyBorder="1"/>
    <xf numFmtId="0" fontId="0" fillId="0" borderId="1" xfId="0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165" fontId="0" fillId="0" borderId="1" xfId="0" applyNumberFormat="1" applyBorder="1"/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abSelected="1" topLeftCell="B1" workbookViewId="0">
      <selection activeCell="K8" sqref="K8"/>
    </sheetView>
  </sheetViews>
  <sheetFormatPr defaultRowHeight="15" x14ac:dyDescent="0.25"/>
  <cols>
    <col min="1" max="1" width="20.140625" customWidth="1"/>
    <col min="2" max="2" width="12.5703125" customWidth="1"/>
    <col min="3" max="4" width="13.85546875" customWidth="1"/>
    <col min="5" max="5" width="11.5703125" customWidth="1"/>
    <col min="6" max="6" width="13.5703125" customWidth="1"/>
    <col min="8" max="8" width="11.7109375" customWidth="1"/>
    <col min="9" max="9" width="13.28515625" customWidth="1"/>
    <col min="11" max="11" width="12.42578125" customWidth="1"/>
    <col min="12" max="12" width="11.5703125" customWidth="1"/>
    <col min="14" max="14" width="12.140625" customWidth="1"/>
    <col min="15" max="15" width="11.140625" customWidth="1"/>
  </cols>
  <sheetData>
    <row r="2" spans="1:16" s="6" customFormat="1" ht="15.75" x14ac:dyDescent="0.25">
      <c r="C2" s="7" t="s">
        <v>52</v>
      </c>
    </row>
    <row r="4" spans="1:16" s="8" customFormat="1" x14ac:dyDescent="0.2">
      <c r="B4" s="9" t="s">
        <v>53</v>
      </c>
      <c r="C4" s="10"/>
      <c r="D4" s="10"/>
      <c r="E4" s="10"/>
      <c r="F4" s="10"/>
      <c r="G4" s="10"/>
      <c r="H4" s="10"/>
      <c r="I4" s="10"/>
    </row>
    <row r="5" spans="1:16" x14ac:dyDescent="0.25">
      <c r="B5" s="22" t="s">
        <v>56</v>
      </c>
      <c r="C5" s="10"/>
      <c r="D5" s="10"/>
      <c r="E5" s="10"/>
      <c r="F5" s="10"/>
      <c r="G5" s="10"/>
      <c r="H5" s="10"/>
      <c r="I5" s="10"/>
    </row>
    <row r="6" spans="1:16" x14ac:dyDescent="0.25">
      <c r="B6" s="11" t="s">
        <v>42</v>
      </c>
      <c r="C6" s="10"/>
      <c r="D6" s="10"/>
      <c r="E6" s="10"/>
      <c r="F6" s="10"/>
      <c r="G6" s="10"/>
      <c r="H6" s="10"/>
      <c r="I6" s="10"/>
    </row>
    <row r="7" spans="1:16" x14ac:dyDescent="0.25">
      <c r="B7" s="11" t="s">
        <v>43</v>
      </c>
      <c r="C7" s="10"/>
      <c r="D7" s="10"/>
      <c r="E7" s="10"/>
      <c r="F7" s="10"/>
      <c r="G7" s="10"/>
      <c r="H7" s="10"/>
      <c r="I7" s="10"/>
    </row>
    <row r="8" spans="1:16" x14ac:dyDescent="0.25">
      <c r="B8" s="11" t="s">
        <v>44</v>
      </c>
      <c r="C8" s="10"/>
      <c r="D8" s="10"/>
      <c r="E8" s="10"/>
      <c r="F8" s="10"/>
      <c r="G8" s="10"/>
      <c r="H8" s="10"/>
      <c r="I8" s="10"/>
    </row>
    <row r="9" spans="1:16" x14ac:dyDescent="0.25">
      <c r="B9" s="11" t="s">
        <v>45</v>
      </c>
      <c r="C9" s="10"/>
      <c r="D9" s="10"/>
      <c r="E9" s="10"/>
      <c r="F9" s="10"/>
      <c r="G9" s="10"/>
      <c r="H9" s="10"/>
      <c r="I9" s="10"/>
    </row>
    <row r="10" spans="1:16" x14ac:dyDescent="0.25">
      <c r="B10" s="11" t="s">
        <v>46</v>
      </c>
      <c r="C10" s="10"/>
      <c r="D10" s="10"/>
      <c r="E10" s="10"/>
      <c r="F10" s="10"/>
      <c r="G10" s="10"/>
      <c r="H10" s="10"/>
      <c r="I10" s="10"/>
    </row>
    <row r="11" spans="1:16" x14ac:dyDescent="0.25">
      <c r="B11" s="11" t="s">
        <v>47</v>
      </c>
      <c r="C11" s="10"/>
      <c r="D11" s="10"/>
      <c r="E11" s="10"/>
      <c r="F11" s="10"/>
      <c r="G11" s="10"/>
      <c r="H11" s="10"/>
      <c r="I11" s="10"/>
    </row>
    <row r="12" spans="1:16" x14ac:dyDescent="0.25">
      <c r="B12" s="11" t="s">
        <v>48</v>
      </c>
      <c r="C12" s="10"/>
      <c r="D12" s="10"/>
      <c r="E12" s="10"/>
      <c r="F12" s="10"/>
      <c r="G12" s="10"/>
      <c r="H12" s="10"/>
      <c r="I12" s="10"/>
    </row>
    <row r="14" spans="1:16" x14ac:dyDescent="0.25">
      <c r="A14" s="4"/>
      <c r="B14" s="12" t="s">
        <v>54</v>
      </c>
      <c r="C14" s="4"/>
      <c r="D14" s="4"/>
      <c r="E14" s="4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13"/>
      <c r="B15" s="19">
        <v>2012</v>
      </c>
      <c r="C15" s="20"/>
      <c r="D15" s="21"/>
      <c r="E15" s="19">
        <v>2013</v>
      </c>
      <c r="F15" s="20"/>
      <c r="G15" s="21"/>
      <c r="H15" s="19">
        <v>2014</v>
      </c>
      <c r="I15" s="20"/>
      <c r="J15" s="20"/>
      <c r="K15" s="19">
        <v>2015</v>
      </c>
      <c r="L15" s="20"/>
      <c r="M15" s="21"/>
      <c r="N15" s="19">
        <v>2016</v>
      </c>
      <c r="O15" s="20"/>
      <c r="P15" s="20"/>
    </row>
    <row r="16" spans="1:16" ht="28.5" x14ac:dyDescent="0.25">
      <c r="A16" s="14" t="s">
        <v>49</v>
      </c>
      <c r="B16" s="15" t="s">
        <v>50</v>
      </c>
      <c r="C16" s="15" t="s">
        <v>51</v>
      </c>
      <c r="D16" s="15" t="s">
        <v>55</v>
      </c>
      <c r="E16" s="15" t="s">
        <v>50</v>
      </c>
      <c r="F16" s="15" t="s">
        <v>51</v>
      </c>
      <c r="G16" s="15" t="s">
        <v>55</v>
      </c>
      <c r="H16" s="15" t="s">
        <v>50</v>
      </c>
      <c r="I16" s="15" t="s">
        <v>51</v>
      </c>
      <c r="J16" s="15" t="s">
        <v>55</v>
      </c>
      <c r="K16" s="15" t="s">
        <v>50</v>
      </c>
      <c r="L16" s="15" t="s">
        <v>51</v>
      </c>
      <c r="M16" s="15" t="s">
        <v>55</v>
      </c>
      <c r="N16" s="15" t="s">
        <v>50</v>
      </c>
      <c r="O16" s="15" t="s">
        <v>51</v>
      </c>
      <c r="P16" s="15" t="s">
        <v>55</v>
      </c>
    </row>
    <row r="17" spans="1:16" x14ac:dyDescent="0.25">
      <c r="A17" s="5" t="s">
        <v>41</v>
      </c>
      <c r="B17" s="16">
        <v>119</v>
      </c>
      <c r="C17" s="16">
        <v>571</v>
      </c>
      <c r="D17" s="18">
        <f>C17/B17</f>
        <v>4.7983193277310923</v>
      </c>
      <c r="E17" s="16">
        <v>138</v>
      </c>
      <c r="F17" s="16">
        <v>1131</v>
      </c>
      <c r="G17" s="18">
        <f>F17/E17</f>
        <v>8.195652173913043</v>
      </c>
      <c r="H17" s="16">
        <v>118</v>
      </c>
      <c r="I17" s="16">
        <v>2297</v>
      </c>
      <c r="J17" s="18">
        <f>I17/H17</f>
        <v>19.466101694915253</v>
      </c>
      <c r="K17" s="16">
        <v>213</v>
      </c>
      <c r="L17" s="16">
        <v>2458</v>
      </c>
      <c r="M17" s="18">
        <f>L17/K17</f>
        <v>11.539906103286384</v>
      </c>
      <c r="N17" s="16">
        <v>155</v>
      </c>
      <c r="O17" s="16">
        <v>2231</v>
      </c>
      <c r="P17" s="18">
        <f>O17/N17</f>
        <v>14.393548387096773</v>
      </c>
    </row>
    <row r="18" spans="1:16" x14ac:dyDescent="0.25">
      <c r="A18" s="5" t="s">
        <v>40</v>
      </c>
      <c r="B18" s="16">
        <v>20</v>
      </c>
      <c r="C18" s="16">
        <v>224</v>
      </c>
      <c r="D18" s="18">
        <f t="shared" ref="D18:D57" si="0">C18/B18</f>
        <v>11.2</v>
      </c>
      <c r="E18" s="16">
        <v>28</v>
      </c>
      <c r="F18" s="16">
        <v>330</v>
      </c>
      <c r="G18" s="18">
        <f t="shared" ref="G18:G57" si="1">F18/E18</f>
        <v>11.785714285714286</v>
      </c>
      <c r="H18" s="16">
        <v>23</v>
      </c>
      <c r="I18" s="16">
        <v>345</v>
      </c>
      <c r="J18" s="18">
        <f t="shared" ref="J18:J57" si="2">I18/H18</f>
        <v>15</v>
      </c>
      <c r="K18" s="16">
        <v>15</v>
      </c>
      <c r="L18" s="16">
        <v>175</v>
      </c>
      <c r="M18" s="18">
        <f t="shared" ref="M18:M57" si="3">L18/K18</f>
        <v>11.666666666666666</v>
      </c>
      <c r="N18" s="16">
        <v>12</v>
      </c>
      <c r="O18" s="16">
        <v>230</v>
      </c>
      <c r="P18" s="18">
        <f t="shared" ref="P18:P57" si="4">O18/N18</f>
        <v>19.166666666666668</v>
      </c>
    </row>
    <row r="19" spans="1:16" x14ac:dyDescent="0.25">
      <c r="A19" s="5" t="s">
        <v>39</v>
      </c>
      <c r="B19" s="16">
        <v>491</v>
      </c>
      <c r="C19" s="16">
        <v>3883</v>
      </c>
      <c r="D19" s="18">
        <f t="shared" si="0"/>
        <v>7.9083503054989821</v>
      </c>
      <c r="E19" s="16">
        <v>1542</v>
      </c>
      <c r="F19" s="16">
        <v>28355</v>
      </c>
      <c r="G19" s="18">
        <f t="shared" si="1"/>
        <v>18.38845654993515</v>
      </c>
      <c r="H19" s="16">
        <v>1567</v>
      </c>
      <c r="I19" s="16">
        <v>28267</v>
      </c>
      <c r="J19" s="18">
        <f t="shared" si="2"/>
        <v>18.038927887683471</v>
      </c>
      <c r="K19" s="16">
        <v>1139</v>
      </c>
      <c r="L19" s="16">
        <v>26866</v>
      </c>
      <c r="M19" s="18">
        <f t="shared" si="3"/>
        <v>23.587357330992099</v>
      </c>
      <c r="N19" s="16">
        <v>936</v>
      </c>
      <c r="O19" s="16">
        <v>13598</v>
      </c>
      <c r="P19" s="18">
        <f t="shared" si="4"/>
        <v>14.527777777777779</v>
      </c>
    </row>
    <row r="20" spans="1:16" x14ac:dyDescent="0.25">
      <c r="A20" s="5" t="s">
        <v>38</v>
      </c>
      <c r="B20" s="16">
        <v>19641</v>
      </c>
      <c r="C20" s="16">
        <v>176090</v>
      </c>
      <c r="D20" s="18">
        <f t="shared" si="0"/>
        <v>8.965429458785195</v>
      </c>
      <c r="E20" s="16">
        <v>22621</v>
      </c>
      <c r="F20" s="16">
        <v>337047</v>
      </c>
      <c r="G20" s="18">
        <f t="shared" si="1"/>
        <v>14.899739180407586</v>
      </c>
      <c r="H20" s="16">
        <v>19580</v>
      </c>
      <c r="I20" s="16">
        <v>321835</v>
      </c>
      <c r="J20" s="18">
        <f t="shared" si="2"/>
        <v>16.436925434116446</v>
      </c>
      <c r="K20" s="16">
        <v>17600</v>
      </c>
      <c r="L20" s="16">
        <v>288013</v>
      </c>
      <c r="M20" s="18">
        <f t="shared" si="3"/>
        <v>16.364374999999999</v>
      </c>
      <c r="N20" s="16">
        <v>15163</v>
      </c>
      <c r="O20" s="16">
        <v>242005</v>
      </c>
      <c r="P20" s="18">
        <f t="shared" si="4"/>
        <v>15.960232144034821</v>
      </c>
    </row>
    <row r="21" spans="1:16" x14ac:dyDescent="0.25">
      <c r="A21" s="5" t="s">
        <v>37</v>
      </c>
      <c r="B21" s="16">
        <v>151</v>
      </c>
      <c r="C21" s="16">
        <v>3814</v>
      </c>
      <c r="D21" s="18">
        <f t="shared" si="0"/>
        <v>25.258278145695364</v>
      </c>
      <c r="E21" s="16">
        <v>138</v>
      </c>
      <c r="F21" s="16">
        <v>3719</v>
      </c>
      <c r="G21" s="18">
        <f t="shared" si="1"/>
        <v>26.94927536231884</v>
      </c>
      <c r="H21" s="16">
        <v>226</v>
      </c>
      <c r="I21" s="16">
        <v>5570</v>
      </c>
      <c r="J21" s="18">
        <f t="shared" si="2"/>
        <v>24.646017699115045</v>
      </c>
      <c r="K21" s="16">
        <v>52</v>
      </c>
      <c r="L21" s="16">
        <v>984</v>
      </c>
      <c r="M21" s="18">
        <f t="shared" si="3"/>
        <v>18.923076923076923</v>
      </c>
      <c r="N21" s="16">
        <v>42</v>
      </c>
      <c r="O21" s="16">
        <v>887</v>
      </c>
      <c r="P21" s="18">
        <f t="shared" si="4"/>
        <v>21.11904761904762</v>
      </c>
    </row>
    <row r="22" spans="1:16" x14ac:dyDescent="0.25">
      <c r="A22" s="5" t="s">
        <v>36</v>
      </c>
      <c r="B22" s="16">
        <v>450</v>
      </c>
      <c r="C22" s="16">
        <v>6234</v>
      </c>
      <c r="D22" s="18">
        <f t="shared" si="0"/>
        <v>13.853333333333333</v>
      </c>
      <c r="E22" s="16">
        <v>205</v>
      </c>
      <c r="F22" s="16">
        <v>4707</v>
      </c>
      <c r="G22" s="18">
        <f t="shared" si="1"/>
        <v>22.960975609756098</v>
      </c>
      <c r="H22" s="16">
        <v>210</v>
      </c>
      <c r="I22" s="16">
        <v>5245</v>
      </c>
      <c r="J22" s="18">
        <f t="shared" si="2"/>
        <v>24.976190476190474</v>
      </c>
      <c r="K22" s="16">
        <v>353</v>
      </c>
      <c r="L22" s="16">
        <v>5584</v>
      </c>
      <c r="M22" s="18">
        <f t="shared" si="3"/>
        <v>15.818696883852692</v>
      </c>
      <c r="N22" s="16">
        <v>273</v>
      </c>
      <c r="O22" s="16">
        <v>4718</v>
      </c>
      <c r="P22" s="18">
        <f t="shared" si="4"/>
        <v>17.282051282051281</v>
      </c>
    </row>
    <row r="23" spans="1:16" x14ac:dyDescent="0.25">
      <c r="A23" s="5" t="s">
        <v>35</v>
      </c>
      <c r="B23" s="16">
        <v>2300</v>
      </c>
      <c r="C23" s="16">
        <v>34200</v>
      </c>
      <c r="D23" s="18">
        <f t="shared" si="0"/>
        <v>14.869565217391305</v>
      </c>
      <c r="E23" s="16">
        <v>3020</v>
      </c>
      <c r="F23" s="16">
        <v>85307</v>
      </c>
      <c r="G23" s="18">
        <f t="shared" si="1"/>
        <v>28.247350993377484</v>
      </c>
      <c r="H23" s="16">
        <v>4884</v>
      </c>
      <c r="I23" s="16">
        <v>76310</v>
      </c>
      <c r="J23" s="18">
        <f t="shared" si="2"/>
        <v>15.624488124488124</v>
      </c>
      <c r="K23" s="16">
        <v>3759</v>
      </c>
      <c r="L23" s="16">
        <v>31671</v>
      </c>
      <c r="M23" s="18">
        <f t="shared" si="3"/>
        <v>8.4253790901835597</v>
      </c>
      <c r="N23" s="16">
        <v>3725</v>
      </c>
      <c r="O23" s="16">
        <v>31147</v>
      </c>
      <c r="P23" s="18">
        <f t="shared" si="4"/>
        <v>8.3616107382550329</v>
      </c>
    </row>
    <row r="24" spans="1:16" x14ac:dyDescent="0.25">
      <c r="A24" s="5" t="s">
        <v>34</v>
      </c>
      <c r="B24" s="16">
        <v>11</v>
      </c>
      <c r="C24" s="16">
        <v>37</v>
      </c>
      <c r="D24" s="18">
        <f t="shared" si="0"/>
        <v>3.3636363636363638</v>
      </c>
      <c r="E24" s="16">
        <v>3</v>
      </c>
      <c r="F24" s="16">
        <v>19</v>
      </c>
      <c r="G24" s="18">
        <f t="shared" si="1"/>
        <v>6.333333333333333</v>
      </c>
      <c r="H24" s="16">
        <v>3</v>
      </c>
      <c r="I24" s="16">
        <v>26</v>
      </c>
      <c r="J24" s="18">
        <f t="shared" si="2"/>
        <v>8.6666666666666661</v>
      </c>
      <c r="K24" s="16">
        <v>19</v>
      </c>
      <c r="L24" s="16">
        <v>148</v>
      </c>
      <c r="M24" s="18">
        <f t="shared" si="3"/>
        <v>7.7894736842105265</v>
      </c>
      <c r="N24" s="16">
        <v>13</v>
      </c>
      <c r="O24" s="16">
        <v>118</v>
      </c>
      <c r="P24" s="18">
        <f t="shared" si="4"/>
        <v>9.0769230769230766</v>
      </c>
    </row>
    <row r="25" spans="1:16" x14ac:dyDescent="0.25">
      <c r="A25" s="5" t="s">
        <v>33</v>
      </c>
      <c r="B25" s="16">
        <v>308</v>
      </c>
      <c r="C25" s="16">
        <v>2419</v>
      </c>
      <c r="D25" s="18">
        <f t="shared" si="0"/>
        <v>7.8538961038961039</v>
      </c>
      <c r="E25" s="16">
        <v>303</v>
      </c>
      <c r="F25" s="16">
        <v>2129</v>
      </c>
      <c r="G25" s="18">
        <f t="shared" si="1"/>
        <v>7.0264026402640267</v>
      </c>
      <c r="H25" s="16">
        <v>341</v>
      </c>
      <c r="I25" s="16">
        <v>1938</v>
      </c>
      <c r="J25" s="18">
        <f t="shared" si="2"/>
        <v>5.6832844574780061</v>
      </c>
      <c r="K25" s="16">
        <v>442</v>
      </c>
      <c r="L25" s="16">
        <v>5188</v>
      </c>
      <c r="M25" s="18">
        <f t="shared" si="3"/>
        <v>11.737556561085972</v>
      </c>
      <c r="N25" s="16">
        <v>503</v>
      </c>
      <c r="O25" s="16">
        <v>4981</v>
      </c>
      <c r="P25" s="18">
        <f t="shared" si="4"/>
        <v>9.9025844930417488</v>
      </c>
    </row>
    <row r="26" spans="1:16" x14ac:dyDescent="0.25">
      <c r="A26" s="5" t="s">
        <v>32</v>
      </c>
      <c r="B26" s="16">
        <v>343</v>
      </c>
      <c r="C26" s="16">
        <v>1610</v>
      </c>
      <c r="D26" s="18">
        <f t="shared" si="0"/>
        <v>4.6938775510204085</v>
      </c>
      <c r="E26" s="16">
        <v>302</v>
      </c>
      <c r="F26" s="16">
        <v>3930</v>
      </c>
      <c r="G26" s="18">
        <f t="shared" si="1"/>
        <v>13.013245033112582</v>
      </c>
      <c r="H26" s="16">
        <v>111</v>
      </c>
      <c r="I26" s="16">
        <v>1107</v>
      </c>
      <c r="J26" s="18">
        <f t="shared" si="2"/>
        <v>9.9729729729729737</v>
      </c>
      <c r="K26" s="16">
        <v>42</v>
      </c>
      <c r="L26" s="16">
        <v>340</v>
      </c>
      <c r="M26" s="18">
        <f t="shared" si="3"/>
        <v>8.0952380952380949</v>
      </c>
      <c r="N26" s="16">
        <v>276</v>
      </c>
      <c r="O26" s="16">
        <v>3648</v>
      </c>
      <c r="P26" s="18">
        <f t="shared" si="4"/>
        <v>13.217391304347826</v>
      </c>
    </row>
    <row r="27" spans="1:16" x14ac:dyDescent="0.25">
      <c r="A27" s="5" t="s">
        <v>31</v>
      </c>
      <c r="B27" s="16">
        <v>8436</v>
      </c>
      <c r="C27" s="16">
        <v>137938</v>
      </c>
      <c r="D27" s="18">
        <f t="shared" si="0"/>
        <v>16.351114272166903</v>
      </c>
      <c r="E27" s="16">
        <v>5595</v>
      </c>
      <c r="F27" s="16">
        <v>195055</v>
      </c>
      <c r="G27" s="18">
        <f t="shared" si="1"/>
        <v>34.862377122430743</v>
      </c>
      <c r="H27" s="16">
        <v>5779</v>
      </c>
      <c r="I27" s="16">
        <v>207060</v>
      </c>
      <c r="J27" s="18">
        <f t="shared" si="2"/>
        <v>35.829728326700121</v>
      </c>
      <c r="K27" s="16">
        <v>6245</v>
      </c>
      <c r="L27" s="16">
        <v>96735</v>
      </c>
      <c r="M27" s="18">
        <f t="shared" si="3"/>
        <v>15.489991993594876</v>
      </c>
      <c r="N27" s="16">
        <v>5443</v>
      </c>
      <c r="O27" s="16">
        <v>44383</v>
      </c>
      <c r="P27" s="18">
        <f t="shared" si="4"/>
        <v>8.1541429358809481</v>
      </c>
    </row>
    <row r="28" spans="1:16" x14ac:dyDescent="0.25">
      <c r="A28" s="5" t="s">
        <v>30</v>
      </c>
      <c r="B28" s="16">
        <v>175</v>
      </c>
      <c r="C28" s="16">
        <v>175</v>
      </c>
      <c r="D28" s="18">
        <f t="shared" si="0"/>
        <v>1</v>
      </c>
      <c r="E28" s="16">
        <v>118</v>
      </c>
      <c r="F28" s="16">
        <v>1390</v>
      </c>
      <c r="G28" s="18">
        <f t="shared" si="1"/>
        <v>11.779661016949152</v>
      </c>
      <c r="H28" s="16">
        <v>123</v>
      </c>
      <c r="I28" s="16">
        <v>2233</v>
      </c>
      <c r="J28" s="18">
        <f t="shared" si="2"/>
        <v>18.154471544715449</v>
      </c>
      <c r="K28" s="16">
        <v>200</v>
      </c>
      <c r="L28" s="16">
        <v>2274</v>
      </c>
      <c r="M28" s="18">
        <f t="shared" si="3"/>
        <v>11.37</v>
      </c>
      <c r="N28" s="16">
        <v>235</v>
      </c>
      <c r="O28" s="16">
        <v>2742</v>
      </c>
      <c r="P28" s="18">
        <f t="shared" si="4"/>
        <v>11.668085106382978</v>
      </c>
    </row>
    <row r="29" spans="1:16" x14ac:dyDescent="0.25">
      <c r="A29" s="5" t="s">
        <v>29</v>
      </c>
      <c r="B29" s="16">
        <v>110</v>
      </c>
      <c r="C29" s="16">
        <v>1450</v>
      </c>
      <c r="D29" s="18">
        <f t="shared" si="0"/>
        <v>13.181818181818182</v>
      </c>
      <c r="E29" s="16">
        <v>72</v>
      </c>
      <c r="F29" s="16">
        <v>1081</v>
      </c>
      <c r="G29" s="18">
        <f t="shared" si="1"/>
        <v>15.013888888888889</v>
      </c>
      <c r="H29" s="16">
        <v>109</v>
      </c>
      <c r="I29" s="16">
        <v>1474</v>
      </c>
      <c r="J29" s="18">
        <f t="shared" si="2"/>
        <v>13.522935779816514</v>
      </c>
      <c r="K29" s="16">
        <v>104</v>
      </c>
      <c r="L29" s="16">
        <v>1807</v>
      </c>
      <c r="M29" s="18">
        <f t="shared" si="3"/>
        <v>17.375</v>
      </c>
      <c r="N29" s="16">
        <v>97</v>
      </c>
      <c r="O29" s="16">
        <v>1625</v>
      </c>
      <c r="P29" s="18">
        <f t="shared" si="4"/>
        <v>16.75257731958763</v>
      </c>
    </row>
    <row r="30" spans="1:16" x14ac:dyDescent="0.25">
      <c r="A30" s="5" t="s">
        <v>28</v>
      </c>
      <c r="B30" s="16">
        <v>2865</v>
      </c>
      <c r="C30" s="16">
        <v>28650</v>
      </c>
      <c r="D30" s="18">
        <f t="shared" si="0"/>
        <v>10</v>
      </c>
      <c r="E30" s="16">
        <v>1899</v>
      </c>
      <c r="F30" s="16">
        <v>20270</v>
      </c>
      <c r="G30" s="18">
        <f t="shared" si="1"/>
        <v>10.674038967877831</v>
      </c>
      <c r="H30" s="16">
        <v>1106</v>
      </c>
      <c r="I30" s="16">
        <v>12205</v>
      </c>
      <c r="J30" s="18">
        <f t="shared" si="2"/>
        <v>11.035262206148282</v>
      </c>
      <c r="K30" s="16">
        <v>3020</v>
      </c>
      <c r="L30" s="16">
        <v>41056</v>
      </c>
      <c r="M30" s="18">
        <f t="shared" si="3"/>
        <v>13.594701986754966</v>
      </c>
      <c r="N30" s="16">
        <v>906</v>
      </c>
      <c r="O30" s="16">
        <v>8895</v>
      </c>
      <c r="P30" s="18">
        <f t="shared" si="4"/>
        <v>9.8178807947019866</v>
      </c>
    </row>
    <row r="31" spans="1:16" x14ac:dyDescent="0.25">
      <c r="A31" s="5" t="s">
        <v>27</v>
      </c>
      <c r="B31" s="16">
        <v>1914</v>
      </c>
      <c r="C31" s="16">
        <v>19890</v>
      </c>
      <c r="D31" s="18">
        <f t="shared" si="0"/>
        <v>10.391849529780565</v>
      </c>
      <c r="E31" s="16">
        <v>1978</v>
      </c>
      <c r="F31" s="16">
        <v>10392</v>
      </c>
      <c r="G31" s="18">
        <f t="shared" si="1"/>
        <v>5.253791708796764</v>
      </c>
      <c r="H31" s="16">
        <v>915</v>
      </c>
      <c r="I31" s="16">
        <v>11950</v>
      </c>
      <c r="J31" s="18">
        <f t="shared" si="2"/>
        <v>13.060109289617486</v>
      </c>
      <c r="K31" s="16">
        <v>913</v>
      </c>
      <c r="L31" s="16">
        <v>9136</v>
      </c>
      <c r="M31" s="18">
        <f t="shared" si="3"/>
        <v>10.0065717415115</v>
      </c>
      <c r="N31" s="16">
        <v>4887</v>
      </c>
      <c r="O31" s="16">
        <v>40442</v>
      </c>
      <c r="P31" s="18">
        <f t="shared" si="4"/>
        <v>8.2754245958665855</v>
      </c>
    </row>
    <row r="32" spans="1:16" x14ac:dyDescent="0.25">
      <c r="A32" s="5" t="s">
        <v>26</v>
      </c>
      <c r="B32" s="16">
        <v>2429</v>
      </c>
      <c r="C32" s="16">
        <v>8721</v>
      </c>
      <c r="D32" s="18">
        <f t="shared" si="0"/>
        <v>3.5903664059283655</v>
      </c>
      <c r="E32" s="16">
        <v>2337</v>
      </c>
      <c r="F32" s="16">
        <v>38320</v>
      </c>
      <c r="G32" s="18">
        <f t="shared" si="1"/>
        <v>16.39709028669234</v>
      </c>
      <c r="H32" s="16">
        <v>6475</v>
      </c>
      <c r="I32" s="16">
        <v>3300</v>
      </c>
      <c r="J32" s="18">
        <f t="shared" si="2"/>
        <v>0.50965250965250963</v>
      </c>
      <c r="K32" s="16">
        <v>4650</v>
      </c>
      <c r="L32" s="16">
        <v>51146</v>
      </c>
      <c r="M32" s="18">
        <f t="shared" si="3"/>
        <v>10.999139784946237</v>
      </c>
      <c r="N32" s="16">
        <v>3685</v>
      </c>
      <c r="O32" s="16">
        <v>46007</v>
      </c>
      <c r="P32" s="18">
        <f t="shared" si="4"/>
        <v>12.48493894165536</v>
      </c>
    </row>
    <row r="33" spans="1:16" x14ac:dyDescent="0.25">
      <c r="A33" s="5" t="s">
        <v>25</v>
      </c>
      <c r="B33" s="16">
        <v>47</v>
      </c>
      <c r="C33" s="16">
        <v>275</v>
      </c>
      <c r="D33" s="18">
        <f t="shared" si="0"/>
        <v>5.8510638297872344</v>
      </c>
      <c r="E33" s="16">
        <v>15</v>
      </c>
      <c r="F33" s="16">
        <v>90</v>
      </c>
      <c r="G33" s="18">
        <f t="shared" si="1"/>
        <v>6</v>
      </c>
      <c r="H33" s="16">
        <v>17</v>
      </c>
      <c r="I33" s="16">
        <v>102</v>
      </c>
      <c r="J33" s="18">
        <f t="shared" si="2"/>
        <v>6</v>
      </c>
      <c r="K33" s="16">
        <v>91</v>
      </c>
      <c r="L33" s="16">
        <v>1429</v>
      </c>
      <c r="M33" s="18">
        <f t="shared" si="3"/>
        <v>15.703296703296703</v>
      </c>
      <c r="N33" s="16">
        <v>87</v>
      </c>
      <c r="O33" s="16">
        <v>716</v>
      </c>
      <c r="P33" s="18">
        <f t="shared" si="4"/>
        <v>8.2298850574712645</v>
      </c>
    </row>
    <row r="34" spans="1:16" x14ac:dyDescent="0.25">
      <c r="A34" s="5" t="s">
        <v>24</v>
      </c>
      <c r="B34" s="16">
        <v>869</v>
      </c>
      <c r="C34" s="16">
        <v>30582</v>
      </c>
      <c r="D34" s="18">
        <f t="shared" si="0"/>
        <v>35.192174913693904</v>
      </c>
      <c r="E34" s="16">
        <v>798</v>
      </c>
      <c r="F34" s="16">
        <v>18350</v>
      </c>
      <c r="G34" s="18">
        <f t="shared" si="1"/>
        <v>22.994987468671678</v>
      </c>
      <c r="H34" s="16">
        <v>1279</v>
      </c>
      <c r="I34" s="16">
        <v>31500</v>
      </c>
      <c r="J34" s="18">
        <f t="shared" si="2"/>
        <v>24.628616106333073</v>
      </c>
      <c r="K34" s="16">
        <v>1090</v>
      </c>
      <c r="L34" s="16">
        <v>21800</v>
      </c>
      <c r="M34" s="18">
        <f t="shared" si="3"/>
        <v>20</v>
      </c>
      <c r="N34" s="16">
        <v>1798</v>
      </c>
      <c r="O34" s="16">
        <v>28580</v>
      </c>
      <c r="P34" s="18">
        <f t="shared" si="4"/>
        <v>15.895439377085651</v>
      </c>
    </row>
    <row r="35" spans="1:16" x14ac:dyDescent="0.25">
      <c r="A35" s="5" t="s">
        <v>23</v>
      </c>
      <c r="B35" s="16">
        <v>6552</v>
      </c>
      <c r="C35" s="16">
        <v>116024</v>
      </c>
      <c r="D35" s="18">
        <f t="shared" si="0"/>
        <v>17.708180708180709</v>
      </c>
      <c r="E35" s="16">
        <v>2794</v>
      </c>
      <c r="F35" s="16">
        <v>31505</v>
      </c>
      <c r="G35" s="18">
        <f t="shared" si="1"/>
        <v>11.275948460987831</v>
      </c>
      <c r="H35" s="16">
        <v>3216</v>
      </c>
      <c r="I35" s="16">
        <v>35313</v>
      </c>
      <c r="J35" s="18">
        <f t="shared" si="2"/>
        <v>10.980410447761194</v>
      </c>
      <c r="K35" s="16">
        <v>2176</v>
      </c>
      <c r="L35" s="16">
        <v>25832</v>
      </c>
      <c r="M35" s="18">
        <f t="shared" si="3"/>
        <v>11.871323529411764</v>
      </c>
      <c r="N35" s="16">
        <v>2216</v>
      </c>
      <c r="O35" s="16">
        <v>20553</v>
      </c>
      <c r="P35" s="18">
        <f t="shared" si="4"/>
        <v>9.2748194945848379</v>
      </c>
    </row>
    <row r="36" spans="1:16" x14ac:dyDescent="0.25">
      <c r="A36" s="5" t="s">
        <v>22</v>
      </c>
      <c r="B36" s="16">
        <v>2103</v>
      </c>
      <c r="C36" s="16">
        <v>25028</v>
      </c>
      <c r="D36" s="18">
        <f t="shared" si="0"/>
        <v>11.901093675701379</v>
      </c>
      <c r="E36" s="16">
        <v>5492</v>
      </c>
      <c r="F36" s="16">
        <v>41253</v>
      </c>
      <c r="G36" s="18">
        <f t="shared" si="1"/>
        <v>7.5114712308812814</v>
      </c>
      <c r="H36" s="16">
        <v>4988</v>
      </c>
      <c r="I36" s="16">
        <v>40110</v>
      </c>
      <c r="J36" s="18">
        <f t="shared" si="2"/>
        <v>8.0412991178829198</v>
      </c>
      <c r="K36" s="16">
        <v>419</v>
      </c>
      <c r="L36" s="16">
        <v>4535</v>
      </c>
      <c r="M36" s="18">
        <f t="shared" si="3"/>
        <v>10.823389021479713</v>
      </c>
      <c r="N36" s="16">
        <v>390</v>
      </c>
      <c r="O36" s="16">
        <v>3470</v>
      </c>
      <c r="P36" s="18">
        <f t="shared" si="4"/>
        <v>8.8974358974358978</v>
      </c>
    </row>
    <row r="37" spans="1:16" x14ac:dyDescent="0.25">
      <c r="A37" s="5" t="s">
        <v>21</v>
      </c>
      <c r="B37" s="16">
        <v>5</v>
      </c>
      <c r="C37" s="16">
        <v>100</v>
      </c>
      <c r="D37" s="18">
        <f t="shared" si="0"/>
        <v>20</v>
      </c>
      <c r="E37" s="16">
        <v>2</v>
      </c>
      <c r="F37" s="16">
        <v>5</v>
      </c>
      <c r="G37" s="18">
        <f t="shared" si="1"/>
        <v>2.5</v>
      </c>
      <c r="H37" s="16">
        <v>2</v>
      </c>
      <c r="I37" s="16">
        <v>5</v>
      </c>
      <c r="J37" s="18">
        <f t="shared" si="2"/>
        <v>2.5</v>
      </c>
      <c r="K37" s="16">
        <v>2</v>
      </c>
      <c r="L37" s="16">
        <v>25</v>
      </c>
      <c r="M37" s="18">
        <f t="shared" si="3"/>
        <v>12.5</v>
      </c>
      <c r="N37" s="16">
        <v>2</v>
      </c>
      <c r="O37" s="16">
        <v>11</v>
      </c>
      <c r="P37" s="18">
        <f t="shared" si="4"/>
        <v>5.5</v>
      </c>
    </row>
    <row r="38" spans="1:16" x14ac:dyDescent="0.25">
      <c r="A38" s="5" t="s">
        <v>20</v>
      </c>
      <c r="B38" s="16">
        <v>1811</v>
      </c>
      <c r="C38" s="16">
        <v>24810</v>
      </c>
      <c r="D38" s="18">
        <f t="shared" si="0"/>
        <v>13.699613473219216</v>
      </c>
      <c r="E38" s="16">
        <v>694</v>
      </c>
      <c r="F38" s="16">
        <v>5883</v>
      </c>
      <c r="G38" s="18">
        <f t="shared" si="1"/>
        <v>8.4769452449567719</v>
      </c>
      <c r="H38" s="16">
        <v>731</v>
      </c>
      <c r="I38" s="16">
        <v>6358</v>
      </c>
      <c r="J38" s="18">
        <f t="shared" si="2"/>
        <v>8.6976744186046506</v>
      </c>
      <c r="K38" s="16">
        <v>463</v>
      </c>
      <c r="L38" s="16">
        <v>10665</v>
      </c>
      <c r="M38" s="18">
        <f t="shared" si="3"/>
        <v>23.034557235421165</v>
      </c>
      <c r="N38" s="16">
        <v>512</v>
      </c>
      <c r="O38" s="16">
        <v>8738</v>
      </c>
      <c r="P38" s="18">
        <f t="shared" si="4"/>
        <v>17.06640625</v>
      </c>
    </row>
    <row r="39" spans="1:16" x14ac:dyDescent="0.25">
      <c r="A39" s="5" t="s">
        <v>19</v>
      </c>
      <c r="B39" s="16">
        <v>15540</v>
      </c>
      <c r="C39" s="16">
        <v>244125</v>
      </c>
      <c r="D39" s="18">
        <f t="shared" si="0"/>
        <v>15.70945945945946</v>
      </c>
      <c r="E39" s="16">
        <v>9510</v>
      </c>
      <c r="F39" s="16">
        <v>44820</v>
      </c>
      <c r="G39" s="18">
        <f t="shared" si="1"/>
        <v>4.7129337539432177</v>
      </c>
      <c r="H39" s="16">
        <v>6639</v>
      </c>
      <c r="I39" s="16">
        <v>10742</v>
      </c>
      <c r="J39" s="18">
        <f t="shared" si="2"/>
        <v>1.6180147612592257</v>
      </c>
      <c r="K39" s="16">
        <v>955</v>
      </c>
      <c r="L39" s="16">
        <v>13598</v>
      </c>
      <c r="M39" s="18">
        <f t="shared" si="3"/>
        <v>14.238743455497382</v>
      </c>
      <c r="N39" s="16">
        <v>798</v>
      </c>
      <c r="O39" s="16">
        <v>8860</v>
      </c>
      <c r="P39" s="18">
        <f t="shared" si="4"/>
        <v>11.102756892230577</v>
      </c>
    </row>
    <row r="40" spans="1:16" x14ac:dyDescent="0.25">
      <c r="A40" s="5" t="s">
        <v>18</v>
      </c>
      <c r="B40" s="16">
        <v>212</v>
      </c>
      <c r="C40" s="16">
        <v>2483</v>
      </c>
      <c r="D40" s="18">
        <f t="shared" si="0"/>
        <v>11.712264150943396</v>
      </c>
      <c r="E40" s="16">
        <v>279</v>
      </c>
      <c r="F40" s="16">
        <v>2434</v>
      </c>
      <c r="G40" s="18">
        <f t="shared" si="1"/>
        <v>8.7240143369175627</v>
      </c>
      <c r="H40" s="16">
        <v>226</v>
      </c>
      <c r="I40" s="16">
        <v>1360</v>
      </c>
      <c r="J40" s="18">
        <f t="shared" si="2"/>
        <v>6.0176991150442474</v>
      </c>
      <c r="K40" s="16">
        <v>263</v>
      </c>
      <c r="L40" s="16">
        <v>2164</v>
      </c>
      <c r="M40" s="18">
        <f t="shared" si="3"/>
        <v>8.2281368821292773</v>
      </c>
      <c r="N40" s="16">
        <v>263</v>
      </c>
      <c r="O40" s="16">
        <v>2104</v>
      </c>
      <c r="P40" s="18">
        <f t="shared" si="4"/>
        <v>8</v>
      </c>
    </row>
    <row r="41" spans="1:16" x14ac:dyDescent="0.25">
      <c r="A41" s="5" t="s">
        <v>17</v>
      </c>
      <c r="B41" s="16">
        <v>517</v>
      </c>
      <c r="C41" s="16">
        <v>1785</v>
      </c>
      <c r="D41" s="18">
        <f t="shared" si="0"/>
        <v>3.4526112185686655</v>
      </c>
      <c r="E41" s="16">
        <v>311</v>
      </c>
      <c r="F41" s="16">
        <v>3823</v>
      </c>
      <c r="G41" s="18">
        <f t="shared" si="1"/>
        <v>12.292604501607718</v>
      </c>
      <c r="H41" s="16">
        <v>361</v>
      </c>
      <c r="I41" s="16">
        <v>4036</v>
      </c>
      <c r="J41" s="18">
        <f t="shared" si="2"/>
        <v>11.180055401662051</v>
      </c>
      <c r="K41" s="16">
        <v>306</v>
      </c>
      <c r="L41" s="16">
        <v>2431</v>
      </c>
      <c r="M41" s="18">
        <f t="shared" si="3"/>
        <v>7.9444444444444446</v>
      </c>
      <c r="N41" s="16">
        <v>281</v>
      </c>
      <c r="O41" s="16">
        <v>2975</v>
      </c>
      <c r="P41" s="18">
        <f t="shared" si="4"/>
        <v>10.587188612099645</v>
      </c>
    </row>
    <row r="42" spans="1:16" x14ac:dyDescent="0.25">
      <c r="A42" s="5" t="s">
        <v>16</v>
      </c>
      <c r="B42" s="16">
        <v>16</v>
      </c>
      <c r="C42" s="16">
        <v>124</v>
      </c>
      <c r="D42" s="18">
        <f t="shared" si="0"/>
        <v>7.75</v>
      </c>
      <c r="E42" s="16">
        <v>13</v>
      </c>
      <c r="F42" s="16">
        <v>104</v>
      </c>
      <c r="G42" s="18">
        <f t="shared" si="1"/>
        <v>8</v>
      </c>
      <c r="H42" s="16">
        <v>18</v>
      </c>
      <c r="I42" s="16">
        <v>144</v>
      </c>
      <c r="J42" s="18">
        <f t="shared" si="2"/>
        <v>8</v>
      </c>
      <c r="K42" s="16">
        <v>27</v>
      </c>
      <c r="L42" s="16">
        <v>237</v>
      </c>
      <c r="M42" s="18">
        <f t="shared" si="3"/>
        <v>8.7777777777777786</v>
      </c>
      <c r="N42" s="16">
        <v>30</v>
      </c>
      <c r="O42" s="16">
        <v>183</v>
      </c>
      <c r="P42" s="18">
        <f t="shared" si="4"/>
        <v>6.1</v>
      </c>
    </row>
    <row r="43" spans="1:16" x14ac:dyDescent="0.25">
      <c r="A43" s="5" t="s">
        <v>15</v>
      </c>
      <c r="B43" s="16">
        <v>109</v>
      </c>
      <c r="C43" s="16">
        <v>1381</v>
      </c>
      <c r="D43" s="18">
        <f t="shared" si="0"/>
        <v>12.669724770642201</v>
      </c>
      <c r="E43" s="16">
        <v>99</v>
      </c>
      <c r="F43" s="16">
        <v>840</v>
      </c>
      <c r="G43" s="18">
        <f t="shared" si="1"/>
        <v>8.4848484848484844</v>
      </c>
      <c r="H43" s="16">
        <v>111</v>
      </c>
      <c r="I43" s="16">
        <v>827</v>
      </c>
      <c r="J43" s="18">
        <f t="shared" si="2"/>
        <v>7.4504504504504503</v>
      </c>
      <c r="K43" s="16">
        <v>161</v>
      </c>
      <c r="L43" s="16">
        <v>2616</v>
      </c>
      <c r="M43" s="18">
        <f t="shared" si="3"/>
        <v>16.248447204968944</v>
      </c>
      <c r="N43" s="16">
        <v>204</v>
      </c>
      <c r="O43" s="16">
        <v>2541</v>
      </c>
      <c r="P43" s="18">
        <f t="shared" si="4"/>
        <v>12.455882352941176</v>
      </c>
    </row>
    <row r="44" spans="1:16" x14ac:dyDescent="0.25">
      <c r="A44" s="5" t="s">
        <v>14</v>
      </c>
      <c r="B44" s="16">
        <v>67</v>
      </c>
      <c r="C44" s="16">
        <v>1445</v>
      </c>
      <c r="D44" s="18">
        <f t="shared" si="0"/>
        <v>21.567164179104477</v>
      </c>
      <c r="E44" s="16">
        <v>67</v>
      </c>
      <c r="F44" s="16">
        <v>1478</v>
      </c>
      <c r="G44" s="18">
        <f t="shared" si="1"/>
        <v>22.059701492537314</v>
      </c>
      <c r="H44" s="16">
        <v>84</v>
      </c>
      <c r="I44" s="16">
        <v>2100</v>
      </c>
      <c r="J44" s="18">
        <f t="shared" si="2"/>
        <v>25</v>
      </c>
      <c r="K44" s="16">
        <v>111</v>
      </c>
      <c r="L44" s="16">
        <v>1536</v>
      </c>
      <c r="M44" s="18">
        <f t="shared" si="3"/>
        <v>13.837837837837839</v>
      </c>
      <c r="N44" s="16">
        <v>93</v>
      </c>
      <c r="O44" s="16">
        <v>2414</v>
      </c>
      <c r="P44" s="18">
        <f t="shared" si="4"/>
        <v>25.956989247311828</v>
      </c>
    </row>
    <row r="45" spans="1:16" x14ac:dyDescent="0.25">
      <c r="A45" s="5" t="s">
        <v>13</v>
      </c>
      <c r="B45" s="16">
        <v>24</v>
      </c>
      <c r="C45" s="16">
        <v>290</v>
      </c>
      <c r="D45" s="18">
        <f t="shared" si="0"/>
        <v>12.083333333333334</v>
      </c>
      <c r="E45" s="16">
        <v>36</v>
      </c>
      <c r="F45" s="16">
        <v>255</v>
      </c>
      <c r="G45" s="18">
        <f t="shared" si="1"/>
        <v>7.083333333333333</v>
      </c>
      <c r="H45" s="16">
        <v>55</v>
      </c>
      <c r="I45" s="16">
        <v>279</v>
      </c>
      <c r="J45" s="18">
        <f t="shared" si="2"/>
        <v>5.0727272727272723</v>
      </c>
      <c r="K45" s="16">
        <v>59</v>
      </c>
      <c r="L45" s="16">
        <v>698</v>
      </c>
      <c r="M45" s="18">
        <f t="shared" si="3"/>
        <v>11.830508474576272</v>
      </c>
      <c r="N45" s="16">
        <v>75</v>
      </c>
      <c r="O45" s="16">
        <v>430</v>
      </c>
      <c r="P45" s="18">
        <f t="shared" si="4"/>
        <v>5.7333333333333334</v>
      </c>
    </row>
    <row r="46" spans="1:16" x14ac:dyDescent="0.25">
      <c r="A46" s="5" t="s">
        <v>12</v>
      </c>
      <c r="B46" s="16">
        <v>27</v>
      </c>
      <c r="C46" s="16">
        <v>270</v>
      </c>
      <c r="D46" s="18">
        <f t="shared" si="0"/>
        <v>10</v>
      </c>
      <c r="E46" s="16">
        <v>27</v>
      </c>
      <c r="F46" s="16">
        <v>270</v>
      </c>
      <c r="G46" s="18">
        <f t="shared" si="1"/>
        <v>10</v>
      </c>
      <c r="H46" s="16">
        <v>80</v>
      </c>
      <c r="I46" s="16">
        <v>2222</v>
      </c>
      <c r="J46" s="18">
        <f t="shared" si="2"/>
        <v>27.774999999999999</v>
      </c>
      <c r="K46" s="16">
        <v>6</v>
      </c>
      <c r="L46" s="16">
        <v>150</v>
      </c>
      <c r="M46" s="18">
        <f t="shared" si="3"/>
        <v>25</v>
      </c>
      <c r="N46" s="16">
        <v>8</v>
      </c>
      <c r="O46" s="16">
        <v>200</v>
      </c>
      <c r="P46" s="18">
        <f t="shared" si="4"/>
        <v>25</v>
      </c>
    </row>
    <row r="47" spans="1:16" x14ac:dyDescent="0.25">
      <c r="A47" s="5" t="s">
        <v>11</v>
      </c>
      <c r="B47" s="16">
        <v>41</v>
      </c>
      <c r="C47" s="16">
        <v>405</v>
      </c>
      <c r="D47" s="18">
        <f t="shared" si="0"/>
        <v>9.8780487804878057</v>
      </c>
      <c r="E47" s="16">
        <v>17</v>
      </c>
      <c r="F47" s="16">
        <v>155</v>
      </c>
      <c r="G47" s="18">
        <f t="shared" si="1"/>
        <v>9.117647058823529</v>
      </c>
      <c r="H47" s="16">
        <v>11</v>
      </c>
      <c r="I47" s="16">
        <v>110</v>
      </c>
      <c r="J47" s="18">
        <f t="shared" si="2"/>
        <v>10</v>
      </c>
      <c r="K47" s="16">
        <v>20</v>
      </c>
      <c r="L47" s="16">
        <v>370</v>
      </c>
      <c r="M47" s="18">
        <f t="shared" si="3"/>
        <v>18.5</v>
      </c>
      <c r="N47" s="16">
        <v>21</v>
      </c>
      <c r="O47" s="16">
        <v>159</v>
      </c>
      <c r="P47" s="18">
        <f t="shared" si="4"/>
        <v>7.5714285714285712</v>
      </c>
    </row>
    <row r="48" spans="1:16" x14ac:dyDescent="0.25">
      <c r="A48" s="5" t="s">
        <v>10</v>
      </c>
      <c r="B48" s="16">
        <v>36</v>
      </c>
      <c r="C48" s="16">
        <v>224</v>
      </c>
      <c r="D48" s="18">
        <f t="shared" si="0"/>
        <v>6.2222222222222223</v>
      </c>
      <c r="E48" s="16">
        <v>311</v>
      </c>
      <c r="F48" s="16">
        <v>3823</v>
      </c>
      <c r="G48" s="18">
        <f t="shared" si="1"/>
        <v>12.292604501607718</v>
      </c>
      <c r="H48" s="16">
        <v>361</v>
      </c>
      <c r="I48" s="16">
        <v>4044</v>
      </c>
      <c r="J48" s="18">
        <f t="shared" si="2"/>
        <v>11.202216066481995</v>
      </c>
      <c r="K48" s="16">
        <v>15</v>
      </c>
      <c r="L48" s="16">
        <v>139</v>
      </c>
      <c r="M48" s="18">
        <f t="shared" si="3"/>
        <v>9.2666666666666675</v>
      </c>
      <c r="N48" s="16">
        <v>12</v>
      </c>
      <c r="O48" s="16">
        <v>94</v>
      </c>
      <c r="P48" s="18">
        <f t="shared" si="4"/>
        <v>7.833333333333333</v>
      </c>
    </row>
    <row r="49" spans="1:16" x14ac:dyDescent="0.25">
      <c r="A49" s="5" t="s">
        <v>9</v>
      </c>
      <c r="B49" s="16">
        <v>6</v>
      </c>
      <c r="C49" s="16">
        <v>44</v>
      </c>
      <c r="D49" s="18">
        <f t="shared" si="0"/>
        <v>7.333333333333333</v>
      </c>
      <c r="E49" s="16">
        <v>2</v>
      </c>
      <c r="F49" s="16">
        <v>34</v>
      </c>
      <c r="G49" s="18">
        <f t="shared" si="1"/>
        <v>17</v>
      </c>
      <c r="H49" s="16">
        <v>3</v>
      </c>
      <c r="I49" s="16">
        <v>26</v>
      </c>
      <c r="J49" s="18">
        <f t="shared" si="2"/>
        <v>8.6666666666666661</v>
      </c>
      <c r="K49" s="16">
        <v>2</v>
      </c>
      <c r="L49" s="16">
        <v>39</v>
      </c>
      <c r="M49" s="18">
        <f t="shared" si="3"/>
        <v>19.5</v>
      </c>
      <c r="N49" s="16">
        <v>2</v>
      </c>
      <c r="O49" s="16">
        <v>10</v>
      </c>
      <c r="P49" s="18">
        <f t="shared" si="4"/>
        <v>5</v>
      </c>
    </row>
    <row r="50" spans="1:16" x14ac:dyDescent="0.25">
      <c r="A50" s="5" t="s">
        <v>8</v>
      </c>
      <c r="B50" s="16">
        <v>4245</v>
      </c>
      <c r="C50" s="16">
        <v>42450</v>
      </c>
      <c r="D50" s="18">
        <f t="shared" si="0"/>
        <v>10</v>
      </c>
      <c r="E50" s="16">
        <v>3888</v>
      </c>
      <c r="F50" s="16">
        <v>34420</v>
      </c>
      <c r="G50" s="18">
        <f t="shared" si="1"/>
        <v>8.8528806584362147</v>
      </c>
      <c r="H50" s="16">
        <v>2987</v>
      </c>
      <c r="I50" s="16">
        <v>28700</v>
      </c>
      <c r="J50" s="18">
        <f t="shared" si="2"/>
        <v>9.608302644794108</v>
      </c>
      <c r="K50" s="16">
        <v>4076</v>
      </c>
      <c r="L50" s="16">
        <v>41348</v>
      </c>
      <c r="M50" s="18">
        <f t="shared" si="3"/>
        <v>10.144259077526987</v>
      </c>
      <c r="N50" s="16">
        <v>2303</v>
      </c>
      <c r="O50" s="16">
        <v>30744</v>
      </c>
      <c r="P50" s="18">
        <f t="shared" si="4"/>
        <v>13.349544072948328</v>
      </c>
    </row>
    <row r="51" spans="1:16" x14ac:dyDescent="0.25">
      <c r="A51" s="5" t="s">
        <v>7</v>
      </c>
      <c r="B51" s="16">
        <v>170</v>
      </c>
      <c r="C51" s="16">
        <v>943</v>
      </c>
      <c r="D51" s="18">
        <f t="shared" si="0"/>
        <v>5.5470588235294116</v>
      </c>
      <c r="E51" s="16">
        <v>59</v>
      </c>
      <c r="F51" s="16">
        <v>3611</v>
      </c>
      <c r="G51" s="18">
        <f t="shared" si="1"/>
        <v>61.203389830508478</v>
      </c>
      <c r="H51" s="16">
        <v>58</v>
      </c>
      <c r="I51" s="16">
        <v>795</v>
      </c>
      <c r="J51" s="18">
        <f t="shared" si="2"/>
        <v>13.706896551724139</v>
      </c>
      <c r="K51" s="16">
        <v>228</v>
      </c>
      <c r="L51" s="16">
        <v>1926</v>
      </c>
      <c r="M51" s="18">
        <f t="shared" si="3"/>
        <v>8.4473684210526319</v>
      </c>
      <c r="N51" s="16">
        <v>115</v>
      </c>
      <c r="O51" s="16">
        <v>1202</v>
      </c>
      <c r="P51" s="18">
        <f t="shared" si="4"/>
        <v>10.452173913043477</v>
      </c>
    </row>
    <row r="52" spans="1:16" x14ac:dyDescent="0.25">
      <c r="A52" s="5" t="s">
        <v>6</v>
      </c>
      <c r="B52" s="16">
        <v>80</v>
      </c>
      <c r="C52" s="16">
        <v>343</v>
      </c>
      <c r="D52" s="18">
        <f t="shared" si="0"/>
        <v>4.2874999999999996</v>
      </c>
      <c r="E52" s="16">
        <v>199</v>
      </c>
      <c r="F52" s="16">
        <v>2500</v>
      </c>
      <c r="G52" s="18">
        <f t="shared" si="1"/>
        <v>12.562814070351759</v>
      </c>
      <c r="H52" s="16">
        <v>189</v>
      </c>
      <c r="I52" s="16">
        <v>2694</v>
      </c>
      <c r="J52" s="18">
        <f t="shared" si="2"/>
        <v>14.253968253968255</v>
      </c>
      <c r="K52" s="16">
        <v>174</v>
      </c>
      <c r="L52" s="16">
        <v>3113</v>
      </c>
      <c r="M52" s="18">
        <f t="shared" si="3"/>
        <v>17.890804597701148</v>
      </c>
      <c r="N52" s="16">
        <v>105</v>
      </c>
      <c r="O52" s="16">
        <v>830</v>
      </c>
      <c r="P52" s="18">
        <f t="shared" si="4"/>
        <v>7.9047619047619051</v>
      </c>
    </row>
    <row r="53" spans="1:16" x14ac:dyDescent="0.25">
      <c r="A53" s="5" t="s">
        <v>5</v>
      </c>
      <c r="B53" s="16">
        <v>642</v>
      </c>
      <c r="C53" s="16">
        <v>8260</v>
      </c>
      <c r="D53" s="18">
        <f t="shared" si="0"/>
        <v>12.866043613707165</v>
      </c>
      <c r="E53" s="16">
        <v>364</v>
      </c>
      <c r="F53" s="16">
        <v>2263</v>
      </c>
      <c r="G53" s="18">
        <f t="shared" si="1"/>
        <v>6.2170329670329672</v>
      </c>
      <c r="H53" s="16">
        <v>462</v>
      </c>
      <c r="I53" s="16">
        <v>1951</v>
      </c>
      <c r="J53" s="18">
        <f t="shared" si="2"/>
        <v>4.2229437229437226</v>
      </c>
      <c r="K53" s="16">
        <v>558</v>
      </c>
      <c r="L53" s="16">
        <v>6312</v>
      </c>
      <c r="M53" s="18">
        <f t="shared" si="3"/>
        <v>11.311827956989248</v>
      </c>
      <c r="N53" s="16">
        <v>479</v>
      </c>
      <c r="O53" s="16">
        <v>3884</v>
      </c>
      <c r="P53" s="18">
        <f t="shared" si="4"/>
        <v>8.1085594989561578</v>
      </c>
    </row>
    <row r="54" spans="1:16" x14ac:dyDescent="0.25">
      <c r="A54" s="5" t="s">
        <v>4</v>
      </c>
      <c r="B54" s="16">
        <v>101</v>
      </c>
      <c r="C54" s="16">
        <v>886</v>
      </c>
      <c r="D54" s="18">
        <f t="shared" si="0"/>
        <v>8.772277227722773</v>
      </c>
      <c r="E54" s="16">
        <v>59</v>
      </c>
      <c r="F54" s="16">
        <v>380</v>
      </c>
      <c r="G54" s="18">
        <f t="shared" si="1"/>
        <v>6.4406779661016946</v>
      </c>
      <c r="H54" s="16">
        <v>76</v>
      </c>
      <c r="I54" s="16">
        <v>940</v>
      </c>
      <c r="J54" s="18">
        <f t="shared" si="2"/>
        <v>12.368421052631579</v>
      </c>
      <c r="K54" s="16">
        <v>82</v>
      </c>
      <c r="L54" s="16">
        <v>1351</v>
      </c>
      <c r="M54" s="18">
        <f t="shared" si="3"/>
        <v>16.475609756097562</v>
      </c>
      <c r="N54" s="16">
        <v>87</v>
      </c>
      <c r="O54" s="16">
        <v>1178</v>
      </c>
      <c r="P54" s="18">
        <f t="shared" si="4"/>
        <v>13.540229885057471</v>
      </c>
    </row>
    <row r="55" spans="1:16" x14ac:dyDescent="0.25">
      <c r="A55" s="5" t="s">
        <v>3</v>
      </c>
      <c r="B55" s="16">
        <v>13</v>
      </c>
      <c r="C55" s="16">
        <v>84.5</v>
      </c>
      <c r="D55" s="18">
        <f t="shared" si="0"/>
        <v>6.5</v>
      </c>
      <c r="E55" s="16">
        <v>34</v>
      </c>
      <c r="F55" s="16">
        <v>142</v>
      </c>
      <c r="G55" s="18">
        <f t="shared" si="1"/>
        <v>4.1764705882352944</v>
      </c>
      <c r="H55" s="16">
        <v>11</v>
      </c>
      <c r="I55" s="16">
        <v>115</v>
      </c>
      <c r="J55" s="18">
        <f t="shared" si="2"/>
        <v>10.454545454545455</v>
      </c>
      <c r="K55" s="16">
        <v>52</v>
      </c>
      <c r="L55" s="16">
        <v>357</v>
      </c>
      <c r="M55" s="18">
        <f t="shared" si="3"/>
        <v>6.865384615384615</v>
      </c>
      <c r="N55" s="16">
        <v>45</v>
      </c>
      <c r="O55" s="16">
        <v>540</v>
      </c>
      <c r="P55" s="18">
        <f t="shared" si="4"/>
        <v>12</v>
      </c>
    </row>
    <row r="56" spans="1:16" x14ac:dyDescent="0.25">
      <c r="A56" s="5" t="s">
        <v>2</v>
      </c>
      <c r="B56" s="16">
        <v>124</v>
      </c>
      <c r="C56" s="16">
        <v>1022</v>
      </c>
      <c r="D56" s="18">
        <f t="shared" si="0"/>
        <v>8.241935483870968</v>
      </c>
      <c r="E56" s="16">
        <v>256</v>
      </c>
      <c r="F56" s="16">
        <v>2446</v>
      </c>
      <c r="G56" s="18">
        <f t="shared" si="1"/>
        <v>9.5546875</v>
      </c>
      <c r="H56" s="16">
        <v>191</v>
      </c>
      <c r="I56" s="16">
        <v>2267</v>
      </c>
      <c r="J56" s="18">
        <f t="shared" si="2"/>
        <v>11.869109947643979</v>
      </c>
      <c r="K56" s="16">
        <v>224</v>
      </c>
      <c r="L56" s="16">
        <v>3497</v>
      </c>
      <c r="M56" s="18">
        <f t="shared" si="3"/>
        <v>15.611607142857142</v>
      </c>
      <c r="N56" s="16">
        <v>219</v>
      </c>
      <c r="O56" s="16">
        <v>3197</v>
      </c>
      <c r="P56" s="18">
        <f t="shared" si="4"/>
        <v>14.598173515981735</v>
      </c>
    </row>
    <row r="57" spans="1:16" x14ac:dyDescent="0.25">
      <c r="A57" s="5" t="s">
        <v>1</v>
      </c>
      <c r="B57" s="16">
        <v>30</v>
      </c>
      <c r="C57" s="16">
        <v>220</v>
      </c>
      <c r="D57" s="18">
        <f t="shared" si="0"/>
        <v>7.333333333333333</v>
      </c>
      <c r="E57" s="16">
        <v>35</v>
      </c>
      <c r="F57" s="16">
        <v>370</v>
      </c>
      <c r="G57" s="18">
        <f t="shared" si="1"/>
        <v>10.571428571428571</v>
      </c>
      <c r="H57" s="16">
        <v>31</v>
      </c>
      <c r="I57" s="16">
        <v>260</v>
      </c>
      <c r="J57" s="18">
        <f t="shared" si="2"/>
        <v>8.387096774193548</v>
      </c>
      <c r="K57" s="16">
        <v>25</v>
      </c>
      <c r="L57" s="16">
        <v>320</v>
      </c>
      <c r="M57" s="18">
        <f t="shared" si="3"/>
        <v>12.8</v>
      </c>
      <c r="N57" s="16">
        <v>36</v>
      </c>
      <c r="O57" s="16">
        <v>575</v>
      </c>
      <c r="P57" s="18">
        <f t="shared" si="4"/>
        <v>15.972222222222221</v>
      </c>
    </row>
    <row r="58" spans="1:16" x14ac:dyDescent="0.25">
      <c r="A58" s="4" t="s">
        <v>0</v>
      </c>
      <c r="B58" s="17">
        <f>SUM(B17:B57)</f>
        <v>73150</v>
      </c>
      <c r="C58" s="17">
        <f>SUM(C17:C57)</f>
        <v>929509.5</v>
      </c>
      <c r="D58" s="2">
        <f>AVERAGE(D17:D57)</f>
        <v>10.818494407988368</v>
      </c>
      <c r="E58" s="17">
        <f>SUM(E17:E57)</f>
        <v>65660</v>
      </c>
      <c r="F58" s="17">
        <f>SUM(F17:F57)</f>
        <v>934436</v>
      </c>
      <c r="G58" s="2">
        <f>AVERAGE(G17:G57)</f>
        <v>13.4118881749995</v>
      </c>
      <c r="H58" s="17">
        <f>SUM(H17:H57)</f>
        <v>63757</v>
      </c>
      <c r="I58" s="17">
        <f>SUM(I17:I57)</f>
        <v>858162</v>
      </c>
      <c r="J58" s="1">
        <f>AVERAGE(J17:J57)</f>
        <v>12.642093885307204</v>
      </c>
      <c r="K58" s="17">
        <f>SUM(K17:K57)</f>
        <v>50351</v>
      </c>
      <c r="L58" s="17">
        <f>SUM(L17:L57)</f>
        <v>710069</v>
      </c>
      <c r="M58" s="1">
        <f>AVERAGE(M17:M57)</f>
        <v>13.649637137719944</v>
      </c>
      <c r="N58" s="17">
        <f>SUM(N17:N57)</f>
        <v>46532</v>
      </c>
      <c r="O58" s="17">
        <f>SUM(O17:O57)</f>
        <v>571845</v>
      </c>
      <c r="P58" s="1">
        <f>AVERAGE(P17:P57)</f>
        <v>12.104669429647451</v>
      </c>
    </row>
  </sheetData>
  <mergeCells count="5">
    <mergeCell ref="B15:D15"/>
    <mergeCell ref="E15:G15"/>
    <mergeCell ref="H15:J15"/>
    <mergeCell ref="K15:M15"/>
    <mergeCell ref="N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2018-01-23T18:50:17Z</dcterms:created>
  <dcterms:modified xsi:type="dcterms:W3CDTF">2018-01-25T08:15:30Z</dcterms:modified>
</cp:coreProperties>
</file>