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WEBSITE DATA\E-ATLAS2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7" i="1"/>
  <c r="B39" i="1" l="1"/>
  <c r="C39" i="1"/>
  <c r="E39" i="1"/>
  <c r="F39" i="1"/>
  <c r="G39" i="1" s="1"/>
  <c r="H39" i="1"/>
  <c r="I39" i="1"/>
  <c r="K39" i="1"/>
  <c r="L39" i="1"/>
  <c r="M39" i="1" s="1"/>
  <c r="N39" i="1"/>
  <c r="O39" i="1"/>
  <c r="P39" i="1" s="1"/>
  <c r="J39" i="1" l="1"/>
</calcChain>
</file>

<file path=xl/sharedStrings.xml><?xml version="1.0" encoding="utf-8"?>
<sst xmlns="http://schemas.openxmlformats.org/spreadsheetml/2006/main" count="50" uniqueCount="38">
  <si>
    <t>Total</t>
  </si>
  <si>
    <t>Vihiga</t>
  </si>
  <si>
    <t>Tharaka-Nthi</t>
  </si>
  <si>
    <t>Tana River</t>
  </si>
  <si>
    <t>Taita/Taveta</t>
  </si>
  <si>
    <t>Siaya</t>
  </si>
  <si>
    <t>Nyeri</t>
  </si>
  <si>
    <t>Murang'a</t>
  </si>
  <si>
    <t>Migori</t>
  </si>
  <si>
    <t>Meru</t>
  </si>
  <si>
    <t>Lamu</t>
  </si>
  <si>
    <t>Kwale</t>
  </si>
  <si>
    <t>Kisumu</t>
  </si>
  <si>
    <t>Kirinyaga</t>
  </si>
  <si>
    <t>Kilifi</t>
  </si>
  <si>
    <t>Kakamega</t>
  </si>
  <si>
    <t>Homabay</t>
  </si>
  <si>
    <t>Garissa</t>
  </si>
  <si>
    <t>Embu</t>
  </si>
  <si>
    <t>Elgeyo/Marakwet</t>
  </si>
  <si>
    <t>Busia</t>
  </si>
  <si>
    <t>Bungoma</t>
  </si>
  <si>
    <t>Baringo</t>
  </si>
  <si>
    <t> County</t>
  </si>
  <si>
    <r>
      <t xml:space="preserve">·    </t>
    </r>
    <r>
      <rPr>
        <b/>
        <sz val="11"/>
        <rFont val="Arial"/>
        <family val="2"/>
      </rPr>
      <t>Responsible Agency: State Department of Agriculture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</si>
  <si>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Data collection method</t>
    </r>
    <r>
      <rPr>
        <sz val="11"/>
        <rFont val="Arial"/>
        <family val="2"/>
      </rPr>
      <t>: Administrative data recorded by government field extension officials</t>
    </r>
  </si>
  <si>
    <r>
      <t>·</t>
    </r>
    <r>
      <rPr>
        <sz val="7"/>
        <rFont val="Times New Roman"/>
        <family val="1"/>
      </rPr>
      <t>        </t>
    </r>
    <r>
      <rPr>
        <b/>
        <sz val="7"/>
        <rFont val="Times New Roman"/>
        <family val="1"/>
      </rPr>
      <t xml:space="preserve"> </t>
    </r>
    <r>
      <rPr>
        <b/>
        <sz val="11"/>
        <rFont val="Arial"/>
        <family val="2"/>
      </rPr>
      <t>Data submission Frequency:</t>
    </r>
    <r>
      <rPr>
        <sz val="11"/>
        <rFont val="Arial"/>
        <family val="2"/>
      </rPr>
      <t xml:space="preserve"> Annually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</si>
  <si>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Units of measurement</t>
    </r>
    <r>
      <rPr>
        <sz val="11"/>
        <rFont val="Arial"/>
        <family val="2"/>
      </rPr>
      <t>: Area in Hectares (HA); Production in Metric Tons (MT); Yields in MT/HA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</si>
  <si>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Coverage</t>
    </r>
    <r>
      <rPr>
        <sz val="11"/>
        <rFont val="Arial"/>
        <family val="2"/>
      </rPr>
      <t xml:space="preserve">:……………….. By Counties </t>
    </r>
  </si>
  <si>
    <r>
      <t>·</t>
    </r>
    <r>
      <rPr>
        <sz val="7"/>
        <rFont val="Times New Roman"/>
        <family val="1"/>
      </rPr>
      <t>     </t>
    </r>
    <r>
      <rPr>
        <b/>
        <sz val="7"/>
        <rFont val="Times New Roman"/>
        <family val="1"/>
      </rPr>
      <t>  </t>
    </r>
    <r>
      <rPr>
        <b/>
        <sz val="11"/>
        <rFont val="Arial"/>
        <family val="2"/>
      </rPr>
      <t>Contact email address for further enquiry:</t>
    </r>
    <r>
      <rPr>
        <sz val="11"/>
        <rFont val="Arial"/>
        <family val="2"/>
      </rPr>
      <t xml:space="preserve"> agristat@kilimo.go.ke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</si>
  <si>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 xml:space="preserve">Query answer period: </t>
    </r>
    <r>
      <rPr>
        <sz val="11"/>
        <rFont val="Arial"/>
        <family val="2"/>
      </rPr>
      <t>1 week</t>
    </r>
  </si>
  <si>
    <t>Kenya Rice Production and yields by Counties</t>
  </si>
  <si>
    <r>
      <t>·</t>
    </r>
    <r>
      <rPr>
        <sz val="7"/>
        <rFont val="Times New Roman"/>
        <family val="1"/>
      </rPr>
      <t xml:space="preserve">   </t>
    </r>
    <r>
      <rPr>
        <b/>
        <sz val="7"/>
        <rFont val="Times New Roman"/>
        <family val="1"/>
      </rPr>
      <t xml:space="preserve">  </t>
    </r>
    <r>
      <rPr>
        <b/>
        <sz val="11"/>
        <rFont val="Arial"/>
        <family val="2"/>
      </rPr>
      <t>Data source</t>
    </r>
    <r>
      <rPr>
        <sz val="11"/>
        <rFont val="Arial"/>
        <family val="2"/>
      </rPr>
      <t>: Sampled Rice growers</t>
    </r>
  </si>
  <si>
    <r>
      <rPr>
        <b/>
        <sz val="11"/>
        <rFont val="Arial"/>
        <family val="2"/>
      </rPr>
      <t xml:space="preserve">     Description</t>
    </r>
    <r>
      <rPr>
        <sz val="11"/>
        <rFont val="Arial"/>
        <family val="2"/>
      </rPr>
      <t>: Datasets of annual Harvested Area, Production and Yields of Rice in Kenya by Counties</t>
    </r>
  </si>
  <si>
    <t>Kenya Rice Production by Counties Annual Data</t>
  </si>
  <si>
    <t>Harvested Area (HA)</t>
  </si>
  <si>
    <t>Production (MT)</t>
  </si>
  <si>
    <t>Yields (MT/HA)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</si>
</sst>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color theme="1"/>
      <name val="Arial"/>
      <family val="2"/>
    </font>
    <font>
      <sz val="9"/>
      <color rgb="FF000000"/>
      <name val="Book Antiqua"/>
      <family val="1"/>
    </font>
    <font>
      <b/>
      <sz val="9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1" fontId="2" fillId="0" borderId="1" xfId="0" applyNumberFormat="1" applyFont="1" applyBorder="1"/>
    <xf numFmtId="0" fontId="0" fillId="0" borderId="1" xfId="0" applyBorder="1"/>
    <xf numFmtId="165" fontId="0" fillId="0" borderId="1" xfId="1" applyNumberFormat="1" applyFont="1" applyBorder="1"/>
    <xf numFmtId="165" fontId="2" fillId="0" borderId="1" xfId="1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indent="4"/>
    </xf>
    <xf numFmtId="0" fontId="6" fillId="0" borderId="0" xfId="0" applyFont="1"/>
    <xf numFmtId="0" fontId="8" fillId="0" borderId="0" xfId="0" applyFont="1" applyAlignment="1">
      <alignment horizontal="left" vertical="center" indent="4"/>
    </xf>
    <xf numFmtId="0" fontId="11" fillId="0" borderId="2" xfId="0" applyFont="1" applyBorder="1"/>
    <xf numFmtId="0" fontId="0" fillId="0" borderId="1" xfId="0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6" fontId="0" fillId="0" borderId="1" xfId="1" applyNumberFormat="1" applyFont="1" applyBorder="1"/>
    <xf numFmtId="167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"/>
  <sheetViews>
    <sheetView tabSelected="1" topLeftCell="A7" workbookViewId="0">
      <selection activeCell="C32" sqref="C32"/>
    </sheetView>
  </sheetViews>
  <sheetFormatPr defaultRowHeight="15" x14ac:dyDescent="0.25"/>
  <cols>
    <col min="1" max="1" width="20.5703125" customWidth="1"/>
    <col min="2" max="3" width="13.140625" customWidth="1"/>
    <col min="4" max="4" width="13.42578125" customWidth="1"/>
    <col min="5" max="5" width="14.5703125" customWidth="1"/>
    <col min="6" max="6" width="12.28515625" customWidth="1"/>
    <col min="9" max="9" width="12.140625" customWidth="1"/>
    <col min="12" max="12" width="11.5703125" customWidth="1"/>
    <col min="15" max="15" width="11.85546875" customWidth="1"/>
  </cols>
  <sheetData>
    <row r="2" spans="1:16" s="6" customFormat="1" ht="15.75" x14ac:dyDescent="0.25">
      <c r="C2" s="7" t="s">
        <v>31</v>
      </c>
    </row>
    <row r="4" spans="1:16" s="8" customFormat="1" x14ac:dyDescent="0.2">
      <c r="B4" s="9" t="s">
        <v>33</v>
      </c>
      <c r="C4" s="10"/>
      <c r="D4" s="10"/>
      <c r="E4" s="10"/>
      <c r="F4" s="10"/>
      <c r="G4" s="10"/>
      <c r="H4" s="10"/>
      <c r="I4" s="10"/>
    </row>
    <row r="5" spans="1:16" x14ac:dyDescent="0.25">
      <c r="B5" s="11" t="s">
        <v>32</v>
      </c>
      <c r="C5" s="10"/>
      <c r="D5" s="10"/>
      <c r="E5" s="10"/>
      <c r="F5" s="10"/>
      <c r="G5" s="10"/>
      <c r="H5" s="10"/>
      <c r="I5" s="10"/>
    </row>
    <row r="6" spans="1:16" x14ac:dyDescent="0.25">
      <c r="B6" s="11" t="s">
        <v>24</v>
      </c>
      <c r="C6" s="10"/>
      <c r="D6" s="10"/>
      <c r="E6" s="10"/>
      <c r="F6" s="10"/>
      <c r="G6" s="10"/>
      <c r="H6" s="10"/>
      <c r="I6" s="10"/>
    </row>
    <row r="7" spans="1:16" x14ac:dyDescent="0.25">
      <c r="B7" s="11" t="s">
        <v>25</v>
      </c>
      <c r="C7" s="10"/>
      <c r="D7" s="10"/>
      <c r="E7" s="10"/>
      <c r="F7" s="10"/>
      <c r="G7" s="10"/>
      <c r="H7" s="10"/>
      <c r="I7" s="10"/>
    </row>
    <row r="8" spans="1:16" x14ac:dyDescent="0.25">
      <c r="B8" s="11" t="s">
        <v>26</v>
      </c>
      <c r="C8" s="10"/>
      <c r="D8" s="10"/>
      <c r="E8" s="10"/>
      <c r="F8" s="10"/>
      <c r="G8" s="10"/>
      <c r="H8" s="10"/>
      <c r="I8" s="10"/>
    </row>
    <row r="9" spans="1:16" x14ac:dyDescent="0.25">
      <c r="B9" s="11" t="s">
        <v>27</v>
      </c>
      <c r="C9" s="10"/>
      <c r="D9" s="10"/>
      <c r="E9" s="10"/>
      <c r="F9" s="10"/>
      <c r="G9" s="10"/>
      <c r="H9" s="10"/>
      <c r="I9" s="10"/>
    </row>
    <row r="10" spans="1:16" x14ac:dyDescent="0.25">
      <c r="B10" s="11" t="s">
        <v>28</v>
      </c>
      <c r="C10" s="10"/>
      <c r="D10" s="10"/>
      <c r="E10" s="10"/>
      <c r="F10" s="10"/>
      <c r="G10" s="10"/>
      <c r="H10" s="10"/>
      <c r="I10" s="10"/>
    </row>
    <row r="11" spans="1:16" x14ac:dyDescent="0.25">
      <c r="B11" s="11" t="s">
        <v>29</v>
      </c>
      <c r="C11" s="10"/>
      <c r="D11" s="10"/>
      <c r="E11" s="10"/>
      <c r="F11" s="10"/>
      <c r="G11" s="10"/>
      <c r="H11" s="10"/>
      <c r="I11" s="10"/>
    </row>
    <row r="12" spans="1:16" x14ac:dyDescent="0.25">
      <c r="B12" s="11" t="s">
        <v>30</v>
      </c>
      <c r="C12" s="10"/>
      <c r="D12" s="10"/>
      <c r="E12" s="10"/>
      <c r="F12" s="10"/>
      <c r="G12" s="10"/>
      <c r="H12" s="10"/>
      <c r="I12" s="10"/>
    </row>
    <row r="14" spans="1:16" x14ac:dyDescent="0.25">
      <c r="A14" s="1"/>
      <c r="B14" s="12" t="s">
        <v>34</v>
      </c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3"/>
      <c r="B15" s="16">
        <v>2012</v>
      </c>
      <c r="C15" s="17"/>
      <c r="D15" s="18"/>
      <c r="E15" s="16">
        <v>2013</v>
      </c>
      <c r="F15" s="17"/>
      <c r="G15" s="18"/>
      <c r="H15" s="16">
        <v>2014</v>
      </c>
      <c r="I15" s="17"/>
      <c r="J15" s="17"/>
      <c r="K15" s="16">
        <v>2015</v>
      </c>
      <c r="L15" s="17"/>
      <c r="M15" s="18"/>
      <c r="N15" s="16">
        <v>2016</v>
      </c>
      <c r="O15" s="17"/>
      <c r="P15" s="17"/>
    </row>
    <row r="16" spans="1:16" ht="28.5" x14ac:dyDescent="0.25">
      <c r="A16" s="14" t="s">
        <v>23</v>
      </c>
      <c r="B16" s="15" t="s">
        <v>35</v>
      </c>
      <c r="C16" s="15" t="s">
        <v>36</v>
      </c>
      <c r="D16" s="15" t="s">
        <v>37</v>
      </c>
      <c r="E16" s="15" t="s">
        <v>35</v>
      </c>
      <c r="F16" s="15" t="s">
        <v>36</v>
      </c>
      <c r="G16" s="15" t="s">
        <v>37</v>
      </c>
      <c r="H16" s="15" t="s">
        <v>35</v>
      </c>
      <c r="I16" s="15" t="s">
        <v>36</v>
      </c>
      <c r="J16" s="15" t="s">
        <v>37</v>
      </c>
      <c r="K16" s="15" t="s">
        <v>35</v>
      </c>
      <c r="L16" s="15" t="s">
        <v>36</v>
      </c>
      <c r="M16" s="15" t="s">
        <v>37</v>
      </c>
      <c r="N16" s="15" t="s">
        <v>35</v>
      </c>
      <c r="O16" s="15" t="s">
        <v>36</v>
      </c>
      <c r="P16" s="15" t="s">
        <v>37</v>
      </c>
    </row>
    <row r="17" spans="1:16" x14ac:dyDescent="0.25">
      <c r="A17" s="3" t="s">
        <v>22</v>
      </c>
      <c r="B17" s="4">
        <v>820</v>
      </c>
      <c r="C17" s="4">
        <v>2952</v>
      </c>
      <c r="D17" s="19">
        <f>C17/B17</f>
        <v>3.6</v>
      </c>
      <c r="E17" s="4">
        <v>900</v>
      </c>
      <c r="F17" s="4">
        <v>3820</v>
      </c>
      <c r="G17" s="19">
        <f>F17/E17</f>
        <v>4.2444444444444445</v>
      </c>
      <c r="H17" s="4">
        <v>740</v>
      </c>
      <c r="I17" s="4">
        <v>2190</v>
      </c>
      <c r="J17" s="19">
        <f>I17/H17</f>
        <v>2.9594594594594597</v>
      </c>
      <c r="K17" s="4">
        <v>301</v>
      </c>
      <c r="L17" s="4">
        <v>843</v>
      </c>
      <c r="M17" s="19">
        <f>L17/K17</f>
        <v>2.8006644518272426</v>
      </c>
      <c r="N17" s="4">
        <v>300</v>
      </c>
      <c r="O17" s="4">
        <v>563</v>
      </c>
      <c r="P17" s="19">
        <f>O17/N17</f>
        <v>1.8766666666666667</v>
      </c>
    </row>
    <row r="18" spans="1:16" x14ac:dyDescent="0.25">
      <c r="A18" s="3" t="s">
        <v>21</v>
      </c>
      <c r="B18" s="4">
        <v>24</v>
      </c>
      <c r="C18" s="4">
        <v>64.8</v>
      </c>
      <c r="D18" s="19">
        <f t="shared" ref="D18:D38" si="0">C18/B18</f>
        <v>2.6999999999999997</v>
      </c>
      <c r="E18" s="4">
        <v>135</v>
      </c>
      <c r="F18" s="4">
        <v>446</v>
      </c>
      <c r="G18" s="19">
        <f t="shared" ref="G18:G38" si="1">F18/E18</f>
        <v>3.3037037037037038</v>
      </c>
      <c r="H18" s="4">
        <v>115</v>
      </c>
      <c r="I18" s="4">
        <v>293</v>
      </c>
      <c r="J18" s="19">
        <f t="shared" ref="J18:J38" si="2">I18/H18</f>
        <v>2.5478260869565217</v>
      </c>
      <c r="K18" s="4">
        <v>135</v>
      </c>
      <c r="L18" s="4">
        <v>411</v>
      </c>
      <c r="M18" s="19">
        <f t="shared" ref="M18:M38" si="3">L18/K18</f>
        <v>3.0444444444444443</v>
      </c>
      <c r="N18" s="4">
        <v>195</v>
      </c>
      <c r="O18" s="4">
        <v>465</v>
      </c>
      <c r="P18" s="19">
        <f t="shared" ref="P18:P38" si="4">O18/N18</f>
        <v>2.3846153846153846</v>
      </c>
    </row>
    <row r="19" spans="1:16" x14ac:dyDescent="0.25">
      <c r="A19" s="3" t="s">
        <v>20</v>
      </c>
      <c r="B19" s="4">
        <v>2547</v>
      </c>
      <c r="C19" s="4">
        <v>5858</v>
      </c>
      <c r="D19" s="19">
        <f t="shared" si="0"/>
        <v>2.2999607381232825</v>
      </c>
      <c r="E19" s="4">
        <v>964</v>
      </c>
      <c r="F19" s="4">
        <v>1947</v>
      </c>
      <c r="G19" s="19">
        <f t="shared" si="1"/>
        <v>2.0197095435684647</v>
      </c>
      <c r="H19" s="4">
        <v>964</v>
      </c>
      <c r="I19" s="4">
        <v>1947</v>
      </c>
      <c r="J19" s="19">
        <f t="shared" si="2"/>
        <v>2.0197095435684647</v>
      </c>
      <c r="K19" s="4">
        <v>1428</v>
      </c>
      <c r="L19" s="4">
        <v>5715</v>
      </c>
      <c r="M19" s="19">
        <f t="shared" si="3"/>
        <v>4.0021008403361344</v>
      </c>
      <c r="N19" s="4">
        <v>1352</v>
      </c>
      <c r="O19" s="4">
        <v>5357</v>
      </c>
      <c r="P19" s="19">
        <f t="shared" si="4"/>
        <v>3.9622781065088759</v>
      </c>
    </row>
    <row r="20" spans="1:16" x14ac:dyDescent="0.25">
      <c r="A20" s="3" t="s">
        <v>19</v>
      </c>
      <c r="B20" s="4">
        <v>13.7</v>
      </c>
      <c r="C20" s="4">
        <v>29</v>
      </c>
      <c r="D20" s="19">
        <f t="shared" si="0"/>
        <v>2.1167883211678835</v>
      </c>
      <c r="E20" s="4">
        <v>12</v>
      </c>
      <c r="F20" s="4">
        <v>16</v>
      </c>
      <c r="G20" s="19">
        <f t="shared" si="1"/>
        <v>1.3333333333333333</v>
      </c>
      <c r="H20" s="4">
        <v>14.3</v>
      </c>
      <c r="I20" s="4">
        <v>20.34</v>
      </c>
      <c r="J20" s="19">
        <f t="shared" si="2"/>
        <v>1.4223776223776223</v>
      </c>
      <c r="K20" s="4">
        <v>33</v>
      </c>
      <c r="L20" s="4">
        <v>96</v>
      </c>
      <c r="M20" s="19">
        <f t="shared" si="3"/>
        <v>2.9090909090909092</v>
      </c>
      <c r="N20" s="4">
        <v>23</v>
      </c>
      <c r="O20" s="4">
        <v>63</v>
      </c>
      <c r="P20" s="19">
        <f t="shared" si="4"/>
        <v>2.7391304347826089</v>
      </c>
    </row>
    <row r="21" spans="1:16" x14ac:dyDescent="0.25">
      <c r="A21" s="3" t="s">
        <v>18</v>
      </c>
      <c r="B21" s="4">
        <v>62</v>
      </c>
      <c r="C21" s="4">
        <v>223.2</v>
      </c>
      <c r="D21" s="19">
        <f t="shared" si="0"/>
        <v>3.5999999999999996</v>
      </c>
      <c r="E21" s="4">
        <v>13</v>
      </c>
      <c r="F21" s="4">
        <v>30</v>
      </c>
      <c r="G21" s="19">
        <f t="shared" si="1"/>
        <v>2.3076923076923075</v>
      </c>
      <c r="H21" s="4">
        <v>5</v>
      </c>
      <c r="I21" s="4">
        <v>15</v>
      </c>
      <c r="J21" s="19">
        <f t="shared" si="2"/>
        <v>3</v>
      </c>
      <c r="K21" s="4">
        <v>8</v>
      </c>
      <c r="L21" s="4">
        <v>24</v>
      </c>
      <c r="M21" s="19">
        <f t="shared" si="3"/>
        <v>3</v>
      </c>
      <c r="N21" s="4">
        <v>6</v>
      </c>
      <c r="O21" s="4">
        <v>20</v>
      </c>
      <c r="P21" s="19">
        <f t="shared" si="4"/>
        <v>3.3333333333333335</v>
      </c>
    </row>
    <row r="22" spans="1:16" x14ac:dyDescent="0.25">
      <c r="A22" s="3" t="s">
        <v>17</v>
      </c>
      <c r="B22" s="4">
        <v>70</v>
      </c>
      <c r="C22" s="4">
        <v>252</v>
      </c>
      <c r="D22" s="19">
        <f t="shared" si="0"/>
        <v>3.6</v>
      </c>
      <c r="E22" s="4">
        <v>25</v>
      </c>
      <c r="F22" s="4">
        <v>34</v>
      </c>
      <c r="G22" s="19">
        <f t="shared" si="1"/>
        <v>1.36</v>
      </c>
      <c r="H22" s="4">
        <v>30</v>
      </c>
      <c r="I22" s="4">
        <v>64</v>
      </c>
      <c r="J22" s="19">
        <f t="shared" si="2"/>
        <v>2.1333333333333333</v>
      </c>
      <c r="K22" s="4">
        <v>66</v>
      </c>
      <c r="L22" s="4">
        <v>161</v>
      </c>
      <c r="M22" s="19">
        <f t="shared" si="3"/>
        <v>2.4393939393939394</v>
      </c>
      <c r="N22" s="4">
        <v>65</v>
      </c>
      <c r="O22" s="4">
        <v>175</v>
      </c>
      <c r="P22" s="19">
        <f t="shared" si="4"/>
        <v>2.6923076923076925</v>
      </c>
    </row>
    <row r="23" spans="1:16" x14ac:dyDescent="0.25">
      <c r="A23" s="3" t="s">
        <v>16</v>
      </c>
      <c r="B23" s="4">
        <v>310</v>
      </c>
      <c r="C23" s="4">
        <v>1302</v>
      </c>
      <c r="D23" s="19">
        <f t="shared" si="0"/>
        <v>4.2</v>
      </c>
      <c r="E23" s="4">
        <v>478</v>
      </c>
      <c r="F23" s="4">
        <v>1756</v>
      </c>
      <c r="G23" s="19">
        <f t="shared" si="1"/>
        <v>3.6736401673640167</v>
      </c>
      <c r="H23" s="4">
        <v>523</v>
      </c>
      <c r="I23" s="4">
        <v>1773</v>
      </c>
      <c r="J23" s="19">
        <f t="shared" si="2"/>
        <v>3.3900573613766731</v>
      </c>
      <c r="K23" s="4">
        <v>162</v>
      </c>
      <c r="L23" s="4">
        <v>410</v>
      </c>
      <c r="M23" s="19">
        <f t="shared" si="3"/>
        <v>2.5308641975308643</v>
      </c>
      <c r="N23" s="4">
        <v>164</v>
      </c>
      <c r="O23" s="4">
        <v>321</v>
      </c>
      <c r="P23" s="19">
        <f t="shared" si="4"/>
        <v>1.9573170731707317</v>
      </c>
    </row>
    <row r="24" spans="1:16" x14ac:dyDescent="0.25">
      <c r="A24" s="3" t="s">
        <v>15</v>
      </c>
      <c r="B24" s="4">
        <v>218</v>
      </c>
      <c r="C24" s="4">
        <v>542.12</v>
      </c>
      <c r="D24" s="19">
        <f t="shared" si="0"/>
        <v>2.4867889908256879</v>
      </c>
      <c r="E24" s="4">
        <v>48</v>
      </c>
      <c r="F24" s="4">
        <v>182</v>
      </c>
      <c r="G24" s="19">
        <f t="shared" si="1"/>
        <v>3.7916666666666665</v>
      </c>
      <c r="H24" s="4">
        <v>103.5</v>
      </c>
      <c r="I24" s="4">
        <v>395.5</v>
      </c>
      <c r="J24" s="19">
        <f t="shared" si="2"/>
        <v>3.8212560386473431</v>
      </c>
      <c r="K24" s="4">
        <v>166</v>
      </c>
      <c r="L24" s="4">
        <v>362</v>
      </c>
      <c r="M24" s="19">
        <f t="shared" si="3"/>
        <v>2.1807228915662651</v>
      </c>
      <c r="N24" s="4">
        <v>171</v>
      </c>
      <c r="O24" s="4">
        <v>573</v>
      </c>
      <c r="P24" s="19">
        <f t="shared" si="4"/>
        <v>3.3508771929824563</v>
      </c>
    </row>
    <row r="25" spans="1:16" x14ac:dyDescent="0.25">
      <c r="A25" s="3" t="s">
        <v>14</v>
      </c>
      <c r="B25" s="4">
        <v>494</v>
      </c>
      <c r="C25" s="4">
        <v>967</v>
      </c>
      <c r="D25" s="19">
        <f t="shared" si="0"/>
        <v>1.9574898785425101</v>
      </c>
      <c r="E25" s="4">
        <v>1903</v>
      </c>
      <c r="F25" s="4">
        <v>1016</v>
      </c>
      <c r="G25" s="19">
        <f t="shared" si="1"/>
        <v>0.53389385181292692</v>
      </c>
      <c r="H25" s="4">
        <v>118.6</v>
      </c>
      <c r="I25" s="4">
        <v>283</v>
      </c>
      <c r="J25" s="19">
        <f t="shared" si="2"/>
        <v>2.3861720067453627</v>
      </c>
      <c r="K25" s="4">
        <v>228</v>
      </c>
      <c r="L25" s="4">
        <v>698</v>
      </c>
      <c r="M25" s="19">
        <f t="shared" si="3"/>
        <v>3.0614035087719298</v>
      </c>
      <c r="N25" s="4">
        <v>216</v>
      </c>
      <c r="O25" s="4">
        <v>550</v>
      </c>
      <c r="P25" s="19">
        <f t="shared" si="4"/>
        <v>2.5462962962962963</v>
      </c>
    </row>
    <row r="26" spans="1:16" x14ac:dyDescent="0.25">
      <c r="A26" s="3" t="s">
        <v>13</v>
      </c>
      <c r="B26" s="4">
        <v>13572</v>
      </c>
      <c r="C26" s="4">
        <v>80075</v>
      </c>
      <c r="D26" s="19">
        <f t="shared" si="0"/>
        <v>5.9000147362216326</v>
      </c>
      <c r="E26" s="4">
        <v>10710</v>
      </c>
      <c r="F26" s="4">
        <v>68492</v>
      </c>
      <c r="G26" s="19">
        <f t="shared" si="1"/>
        <v>6.3951447245564896</v>
      </c>
      <c r="H26" s="4">
        <v>12465</v>
      </c>
      <c r="I26" s="4">
        <v>49906.5</v>
      </c>
      <c r="J26" s="19">
        <f t="shared" si="2"/>
        <v>4.0037304452466911</v>
      </c>
      <c r="K26" s="4">
        <v>12015</v>
      </c>
      <c r="L26" s="4">
        <v>49912</v>
      </c>
      <c r="M26" s="19">
        <f t="shared" si="3"/>
        <v>4.1541406575114443</v>
      </c>
      <c r="N26" s="4">
        <v>12893</v>
      </c>
      <c r="O26" s="4">
        <v>44914</v>
      </c>
      <c r="P26" s="19">
        <f t="shared" si="4"/>
        <v>3.4835957496315832</v>
      </c>
    </row>
    <row r="27" spans="1:16" x14ac:dyDescent="0.25">
      <c r="A27" s="3" t="s">
        <v>12</v>
      </c>
      <c r="B27" s="4">
        <v>3395</v>
      </c>
      <c r="C27" s="4">
        <v>14598</v>
      </c>
      <c r="D27" s="19">
        <f t="shared" si="0"/>
        <v>4.2998527245949925</v>
      </c>
      <c r="E27" s="4">
        <v>4930</v>
      </c>
      <c r="F27" s="4">
        <v>18633</v>
      </c>
      <c r="G27" s="19">
        <f t="shared" si="1"/>
        <v>3.7795131845841783</v>
      </c>
      <c r="H27" s="4">
        <v>4540</v>
      </c>
      <c r="I27" s="4">
        <v>18390</v>
      </c>
      <c r="J27" s="19">
        <f t="shared" si="2"/>
        <v>4.0506607929515415</v>
      </c>
      <c r="K27" s="4">
        <v>3570</v>
      </c>
      <c r="L27" s="4">
        <v>13655</v>
      </c>
      <c r="M27" s="19">
        <f t="shared" si="3"/>
        <v>3.8249299719887957</v>
      </c>
      <c r="N27" s="4">
        <v>3270</v>
      </c>
      <c r="O27" s="4">
        <v>11155</v>
      </c>
      <c r="P27" s="19">
        <f t="shared" si="4"/>
        <v>3.4113149847094801</v>
      </c>
    </row>
    <row r="28" spans="1:16" x14ac:dyDescent="0.25">
      <c r="A28" s="3" t="s">
        <v>11</v>
      </c>
      <c r="B28" s="4">
        <v>1486</v>
      </c>
      <c r="C28" s="4">
        <v>5349</v>
      </c>
      <c r="D28" s="19">
        <f t="shared" si="0"/>
        <v>3.5995962314939436</v>
      </c>
      <c r="E28" s="4">
        <v>1490</v>
      </c>
      <c r="F28" s="4">
        <v>6349</v>
      </c>
      <c r="G28" s="19">
        <f t="shared" si="1"/>
        <v>4.261073825503356</v>
      </c>
      <c r="H28" s="4">
        <v>1273</v>
      </c>
      <c r="I28" s="4">
        <v>4356</v>
      </c>
      <c r="J28" s="19">
        <f t="shared" si="2"/>
        <v>3.4218381775333855</v>
      </c>
      <c r="K28" s="4">
        <v>279</v>
      </c>
      <c r="L28" s="4">
        <v>980</v>
      </c>
      <c r="M28" s="19">
        <f t="shared" si="3"/>
        <v>3.5125448028673834</v>
      </c>
      <c r="N28" s="4">
        <v>311</v>
      </c>
      <c r="O28" s="4">
        <v>666</v>
      </c>
      <c r="P28" s="19">
        <f t="shared" si="4"/>
        <v>2.1414790996784565</v>
      </c>
    </row>
    <row r="29" spans="1:16" x14ac:dyDescent="0.25">
      <c r="A29" s="3" t="s">
        <v>10</v>
      </c>
      <c r="B29" s="4">
        <v>653</v>
      </c>
      <c r="C29" s="4">
        <v>1823</v>
      </c>
      <c r="D29" s="19">
        <f t="shared" si="0"/>
        <v>2.791730474732006</v>
      </c>
      <c r="E29" s="4">
        <v>68</v>
      </c>
      <c r="F29" s="4">
        <v>175</v>
      </c>
      <c r="G29" s="19">
        <f t="shared" si="1"/>
        <v>2.5735294117647061</v>
      </c>
      <c r="H29" s="4">
        <v>491</v>
      </c>
      <c r="I29" s="4">
        <v>1371</v>
      </c>
      <c r="J29" s="19">
        <f t="shared" si="2"/>
        <v>2.7922606924643585</v>
      </c>
      <c r="K29" s="4">
        <v>376</v>
      </c>
      <c r="L29" s="4">
        <v>840</v>
      </c>
      <c r="M29" s="19">
        <f t="shared" si="3"/>
        <v>2.2340425531914891</v>
      </c>
      <c r="N29" s="4">
        <v>440</v>
      </c>
      <c r="O29" s="4">
        <v>800</v>
      </c>
      <c r="P29" s="19">
        <f t="shared" si="4"/>
        <v>1.8181818181818181</v>
      </c>
    </row>
    <row r="30" spans="1:16" x14ac:dyDescent="0.25">
      <c r="A30" s="3" t="s">
        <v>9</v>
      </c>
      <c r="B30" s="4">
        <v>5</v>
      </c>
      <c r="C30" s="4">
        <v>24.75</v>
      </c>
      <c r="D30" s="19">
        <f t="shared" si="0"/>
        <v>4.95</v>
      </c>
      <c r="E30" s="4">
        <v>7</v>
      </c>
      <c r="F30" s="4">
        <v>40</v>
      </c>
      <c r="G30" s="19">
        <f t="shared" si="1"/>
        <v>5.7142857142857144</v>
      </c>
      <c r="H30" s="4">
        <v>17</v>
      </c>
      <c r="I30" s="4">
        <v>45</v>
      </c>
      <c r="J30" s="19">
        <f t="shared" si="2"/>
        <v>2.6470588235294117</v>
      </c>
      <c r="K30" s="4">
        <v>11</v>
      </c>
      <c r="L30" s="4">
        <v>32</v>
      </c>
      <c r="M30" s="19">
        <f t="shared" si="3"/>
        <v>2.9090909090909092</v>
      </c>
      <c r="N30" s="4">
        <v>10</v>
      </c>
      <c r="O30" s="4">
        <v>38</v>
      </c>
      <c r="P30" s="19">
        <f t="shared" si="4"/>
        <v>3.8</v>
      </c>
    </row>
    <row r="31" spans="1:16" x14ac:dyDescent="0.25">
      <c r="A31" s="3" t="s">
        <v>8</v>
      </c>
      <c r="B31" s="4">
        <v>230</v>
      </c>
      <c r="C31" s="4">
        <v>828</v>
      </c>
      <c r="D31" s="19">
        <f t="shared" si="0"/>
        <v>3.6</v>
      </c>
      <c r="E31" s="4">
        <v>562</v>
      </c>
      <c r="F31" s="4">
        <v>170</v>
      </c>
      <c r="G31" s="19">
        <f t="shared" si="1"/>
        <v>0.302491103202847</v>
      </c>
      <c r="H31" s="4">
        <v>680.9</v>
      </c>
      <c r="I31" s="4">
        <v>1421.06</v>
      </c>
      <c r="J31" s="19">
        <f t="shared" si="2"/>
        <v>2.0870318695843735</v>
      </c>
      <c r="K31" s="4">
        <v>189</v>
      </c>
      <c r="L31" s="4">
        <v>486</v>
      </c>
      <c r="M31" s="19">
        <f t="shared" si="3"/>
        <v>2.5714285714285716</v>
      </c>
      <c r="N31" s="4">
        <v>216</v>
      </c>
      <c r="O31" s="4">
        <v>583</v>
      </c>
      <c r="P31" s="19">
        <f t="shared" si="4"/>
        <v>2.699074074074074</v>
      </c>
    </row>
    <row r="32" spans="1:16" x14ac:dyDescent="0.25">
      <c r="A32" s="3" t="s">
        <v>7</v>
      </c>
      <c r="B32" s="4">
        <v>295.7</v>
      </c>
      <c r="C32" s="4">
        <v>874</v>
      </c>
      <c r="D32" s="19">
        <f t="shared" si="0"/>
        <v>2.9556983429151167</v>
      </c>
      <c r="E32" s="4">
        <v>120</v>
      </c>
      <c r="F32" s="4">
        <v>95</v>
      </c>
      <c r="G32" s="19">
        <f t="shared" si="1"/>
        <v>0.79166666666666663</v>
      </c>
      <c r="H32" s="4">
        <v>102.6</v>
      </c>
      <c r="I32" s="4">
        <v>261.39999999999998</v>
      </c>
      <c r="J32" s="19">
        <f t="shared" si="2"/>
        <v>2.5477582846003899</v>
      </c>
      <c r="K32" s="4">
        <v>294</v>
      </c>
      <c r="L32" s="4">
        <v>739</v>
      </c>
      <c r="M32" s="19">
        <f t="shared" si="3"/>
        <v>2.5136054421768708</v>
      </c>
      <c r="N32" s="4">
        <v>230</v>
      </c>
      <c r="O32" s="4">
        <v>593</v>
      </c>
      <c r="P32" s="19">
        <f t="shared" si="4"/>
        <v>2.5782608695652174</v>
      </c>
    </row>
    <row r="33" spans="1:16" x14ac:dyDescent="0.25">
      <c r="A33" s="3" t="s">
        <v>6</v>
      </c>
      <c r="B33" s="4">
        <v>91</v>
      </c>
      <c r="C33" s="4">
        <v>242</v>
      </c>
      <c r="D33" s="19">
        <f t="shared" si="0"/>
        <v>2.6593406593406592</v>
      </c>
      <c r="E33" s="4">
        <v>120</v>
      </c>
      <c r="F33" s="4">
        <v>395</v>
      </c>
      <c r="G33" s="19">
        <f t="shared" si="1"/>
        <v>3.2916666666666665</v>
      </c>
      <c r="H33" s="4">
        <v>102.6</v>
      </c>
      <c r="I33" s="4">
        <v>261.39999999999998</v>
      </c>
      <c r="J33" s="19">
        <f t="shared" si="2"/>
        <v>2.5477582846003899</v>
      </c>
      <c r="K33" s="4">
        <v>82</v>
      </c>
      <c r="L33" s="4">
        <v>250</v>
      </c>
      <c r="M33" s="19">
        <f t="shared" si="3"/>
        <v>3.0487804878048781</v>
      </c>
      <c r="N33" s="4">
        <v>60</v>
      </c>
      <c r="O33" s="4">
        <v>190</v>
      </c>
      <c r="P33" s="19">
        <f t="shared" si="4"/>
        <v>3.1666666666666665</v>
      </c>
    </row>
    <row r="34" spans="1:16" x14ac:dyDescent="0.25">
      <c r="A34" s="3" t="s">
        <v>5</v>
      </c>
      <c r="B34" s="4">
        <v>2320</v>
      </c>
      <c r="C34" s="4">
        <v>9950</v>
      </c>
      <c r="D34" s="19">
        <f t="shared" si="0"/>
        <v>4.2887931034482758</v>
      </c>
      <c r="E34" s="4">
        <v>2655</v>
      </c>
      <c r="F34" s="4">
        <v>7163</v>
      </c>
      <c r="G34" s="19">
        <f t="shared" si="1"/>
        <v>2.6979284369114875</v>
      </c>
      <c r="H34" s="4">
        <v>2648</v>
      </c>
      <c r="I34" s="4">
        <v>8137.76</v>
      </c>
      <c r="J34" s="19">
        <f t="shared" si="2"/>
        <v>3.0731722054380666</v>
      </c>
      <c r="K34" s="4">
        <v>209</v>
      </c>
      <c r="L34" s="4">
        <v>451</v>
      </c>
      <c r="M34" s="19">
        <f t="shared" si="3"/>
        <v>2.1578947368421053</v>
      </c>
      <c r="N34" s="4">
        <v>111</v>
      </c>
      <c r="O34" s="4">
        <v>272</v>
      </c>
      <c r="P34" s="19">
        <f t="shared" si="4"/>
        <v>2.4504504504504503</v>
      </c>
    </row>
    <row r="35" spans="1:16" x14ac:dyDescent="0.25">
      <c r="A35" s="3" t="s">
        <v>4</v>
      </c>
      <c r="B35" s="4">
        <v>356</v>
      </c>
      <c r="C35" s="4">
        <v>920</v>
      </c>
      <c r="D35" s="19">
        <f t="shared" si="0"/>
        <v>2.5842696629213484</v>
      </c>
      <c r="E35" s="4">
        <v>248</v>
      </c>
      <c r="F35" s="4">
        <v>1306</v>
      </c>
      <c r="G35" s="19">
        <f t="shared" si="1"/>
        <v>5.2661290322580649</v>
      </c>
      <c r="H35" s="4">
        <v>265</v>
      </c>
      <c r="I35" s="4">
        <v>1396</v>
      </c>
      <c r="J35" s="19">
        <f t="shared" si="2"/>
        <v>5.2679245283018865</v>
      </c>
      <c r="K35" s="4">
        <v>270</v>
      </c>
      <c r="L35" s="4">
        <v>1130</v>
      </c>
      <c r="M35" s="19">
        <f t="shared" si="3"/>
        <v>4.1851851851851851</v>
      </c>
      <c r="N35" s="4">
        <v>286</v>
      </c>
      <c r="O35" s="4">
        <v>720</v>
      </c>
      <c r="P35" s="19">
        <f t="shared" si="4"/>
        <v>2.5174825174825175</v>
      </c>
    </row>
    <row r="36" spans="1:16" x14ac:dyDescent="0.25">
      <c r="A36" s="3" t="s">
        <v>3</v>
      </c>
      <c r="B36" s="4">
        <v>1647</v>
      </c>
      <c r="C36" s="4">
        <v>8070</v>
      </c>
      <c r="D36" s="19">
        <f t="shared" si="0"/>
        <v>4.8998178506375227</v>
      </c>
      <c r="E36" s="4">
        <v>1576</v>
      </c>
      <c r="F36" s="4">
        <v>9570</v>
      </c>
      <c r="G36" s="19">
        <f t="shared" si="1"/>
        <v>6.0723350253807107</v>
      </c>
      <c r="H36" s="4">
        <v>1355</v>
      </c>
      <c r="I36" s="4">
        <v>4244.1499999999996</v>
      </c>
      <c r="J36" s="19">
        <f t="shared" si="2"/>
        <v>3.132214022140221</v>
      </c>
      <c r="K36" s="4">
        <v>8345</v>
      </c>
      <c r="L36" s="4">
        <v>29434</v>
      </c>
      <c r="M36" s="19">
        <f t="shared" si="3"/>
        <v>3.5271420011983223</v>
      </c>
      <c r="N36" s="4">
        <v>8118</v>
      </c>
      <c r="O36" s="4">
        <v>30447</v>
      </c>
      <c r="P36" s="19">
        <f t="shared" si="4"/>
        <v>3.7505543237250554</v>
      </c>
    </row>
    <row r="37" spans="1:16" x14ac:dyDescent="0.25">
      <c r="A37" s="3" t="s">
        <v>2</v>
      </c>
      <c r="B37" s="4">
        <v>15</v>
      </c>
      <c r="C37" s="4">
        <v>49.5</v>
      </c>
      <c r="D37" s="19">
        <f t="shared" si="0"/>
        <v>3.3</v>
      </c>
      <c r="E37" s="4">
        <v>28</v>
      </c>
      <c r="F37" s="4">
        <v>64</v>
      </c>
      <c r="G37" s="19">
        <f t="shared" si="1"/>
        <v>2.2857142857142856</v>
      </c>
      <c r="H37" s="4">
        <v>27.7</v>
      </c>
      <c r="I37" s="4">
        <v>74</v>
      </c>
      <c r="J37" s="19">
        <f t="shared" si="2"/>
        <v>2.6714801444043323</v>
      </c>
      <c r="K37" s="4">
        <v>380</v>
      </c>
      <c r="L37" s="4">
        <v>1320</v>
      </c>
      <c r="M37" s="19">
        <f t="shared" si="3"/>
        <v>3.4736842105263159</v>
      </c>
      <c r="N37" s="4">
        <v>310</v>
      </c>
      <c r="O37" s="4">
        <v>1040</v>
      </c>
      <c r="P37" s="19">
        <f t="shared" si="4"/>
        <v>3.3548387096774195</v>
      </c>
    </row>
    <row r="38" spans="1:16" x14ac:dyDescent="0.25">
      <c r="A38" s="3" t="s">
        <v>1</v>
      </c>
      <c r="B38" s="4">
        <v>162</v>
      </c>
      <c r="C38" s="4">
        <v>319</v>
      </c>
      <c r="D38" s="19">
        <f t="shared" si="0"/>
        <v>1.9691358024691359</v>
      </c>
      <c r="E38" s="4">
        <v>46</v>
      </c>
      <c r="F38" s="4">
        <v>94</v>
      </c>
      <c r="G38" s="19">
        <f t="shared" si="1"/>
        <v>2.0434782608695654</v>
      </c>
      <c r="H38" s="4">
        <v>54</v>
      </c>
      <c r="I38" s="4">
        <v>116</v>
      </c>
      <c r="J38" s="19">
        <f t="shared" si="2"/>
        <v>2.1481481481481484</v>
      </c>
      <c r="K38" s="4">
        <v>1210</v>
      </c>
      <c r="L38" s="4">
        <v>3855</v>
      </c>
      <c r="M38" s="19">
        <f t="shared" si="3"/>
        <v>3.1859504132231407</v>
      </c>
      <c r="N38" s="4">
        <v>1145</v>
      </c>
      <c r="O38" s="4">
        <v>2275</v>
      </c>
      <c r="P38" s="19">
        <f t="shared" si="4"/>
        <v>1.9868995633187774</v>
      </c>
    </row>
    <row r="39" spans="1:16" x14ac:dyDescent="0.25">
      <c r="A39" s="1" t="s">
        <v>0</v>
      </c>
      <c r="B39" s="5">
        <f>SUM(B17:B38)</f>
        <v>28786.400000000001</v>
      </c>
      <c r="C39" s="5">
        <f>SUM(C17:C38)</f>
        <v>135312.37</v>
      </c>
      <c r="D39" s="20">
        <f>C39/B39</f>
        <v>4.7005658922268845</v>
      </c>
      <c r="E39" s="5">
        <f>SUM(E17:E38)</f>
        <v>27038</v>
      </c>
      <c r="F39" s="5">
        <f>SUM(F17:F38)</f>
        <v>121793</v>
      </c>
      <c r="G39" s="20">
        <f>F39/E39</f>
        <v>4.504512168059768</v>
      </c>
      <c r="H39" s="5">
        <f>SUM(H17:H38)</f>
        <v>26635.200000000001</v>
      </c>
      <c r="I39" s="5">
        <f>SUM(I17:I38)</f>
        <v>96961.109999999971</v>
      </c>
      <c r="J39" s="20">
        <f>I39/H39</f>
        <v>3.6403372229230482</v>
      </c>
      <c r="K39" s="5">
        <f>SUM(K17:K38)</f>
        <v>29757</v>
      </c>
      <c r="L39" s="5">
        <f>SUM(L17:L38)</f>
        <v>111804</v>
      </c>
      <c r="M39" s="20">
        <f>L39/K39</f>
        <v>3.7572335920959774</v>
      </c>
      <c r="N39" s="5">
        <f>SUM(N17:N38)</f>
        <v>29892</v>
      </c>
      <c r="O39" s="5">
        <f>SUM(O17:O38)</f>
        <v>101780</v>
      </c>
      <c r="P39" s="20">
        <f>O39/N39</f>
        <v>3.4049243944868191</v>
      </c>
    </row>
  </sheetData>
  <mergeCells count="5">
    <mergeCell ref="B15:D15"/>
    <mergeCell ref="E15:G15"/>
    <mergeCell ref="H15:J15"/>
    <mergeCell ref="K15:M15"/>
    <mergeCell ref="N15:P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2018-01-23T18:35:32Z</dcterms:created>
  <dcterms:modified xsi:type="dcterms:W3CDTF">2018-01-24T18:30:21Z</dcterms:modified>
</cp:coreProperties>
</file>